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70" windowHeight="13740" activeTab="0"/>
  </bookViews>
  <sheets>
    <sheet name="Average" sheetId="1" r:id="rId1"/>
    <sheet name="Maximum" sheetId="2" r:id="rId2"/>
    <sheet name="Minimum" sheetId="3" r:id="rId3"/>
  </sheets>
  <definedNames>
    <definedName name="_xlfn._FV" hidden="1">#NAME?</definedName>
    <definedName name="_xlnm.Print_Titles" localSheetId="0">'Average'!$3:$5</definedName>
    <definedName name="_xlnm.Print_Titles" localSheetId="1">'Maximum'!$3:$5</definedName>
    <definedName name="_xlnm.Print_Titles" localSheetId="2">'Minimum'!$3:$5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<sst xmlns="http://schemas.openxmlformats.org/spreadsheetml/2006/main" count="54" uniqueCount="24">
  <si>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</si>
  <si>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</si>
  <si>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</si>
  <si>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</si>
  <si>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</si>
  <si>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</si>
  <si>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</si>
  <si>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</si>
  <si>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</si>
  <si>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</si>
  <si>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</si>
  <si>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</si>
  <si>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</si>
  <si>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Historical Average</t>
  </si>
  <si>
    <t>Historical Maximum (May 25, 1981)</t>
  </si>
  <si>
    <t>Historical Minimum (Feb. 17, 1963)</t>
  </si>
  <si>
    <t>MAX</t>
  </si>
  <si>
    <t>MIN</t>
  </si>
  <si>
    <t>AVG</t>
  </si>
  <si>
    <t>Monthly Minimum Water Level of Lake Austin Measured at Tom Miller Dam</t>
  </si>
  <si>
    <t>(feet above mean sea level)</t>
  </si>
  <si>
    <t>Monthly Maximum Water Level of Lake Austin Measured at Tom Miller Dam</t>
  </si>
  <si>
    <t>Monthly Average Water Level of Lake Austin Measured at Tom Miller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</si>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</sst>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s>
  <fonts count="45">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 fontId="1" fillId="0" borderId="0" xfId="0" applyNumberFormat="1" applyFont="1" applyAlignment="1">
      <alignment horizontal="right"/>
    </xf>
    <xf numFmtId="1" fontId="1" fillId="0" borderId="0" xfId="0" applyNumberFormat="1" applyFont="1" applyAlignment="1">
      <alignment/>
    </xf>
    <xf numFmtId="2" fontId="1" fillId="0" borderId="0" xfId="0" applyNumberFormat="1" applyFont="1" applyAlignment="1">
      <alignment/>
    </xf>
    <xf numFmtId="2" fontId="0" fillId="0" borderId="0" xfId="0" applyNumberFormat="1" applyAlignment="1">
      <alignment horizontal="right"/>
    </xf>
    <xf numFmtId="0" fontId="0" fillId="0" borderId="0" xfId="0" applyFont="1" applyAlignment="1">
      <alignment/>
    </xf>
    <xf numFmtId="2" fontId="0" fillId="0" borderId="0" xfId="0" applyNumberFormat="1" applyFont="1" applyAlignment="1">
      <alignment/>
    </xf>
    <xf numFmtId="2" fontId="0" fillId="0" borderId="0" xfId="0" applyNumberFormat="1" applyFont="1" applyAlignment="1">
      <alignment horizontal="right"/>
    </xf>
    <xf numFmtId="1" fontId="1" fillId="0" borderId="0" xfId="0" applyNumberFormat="1" applyFont="1" applyAlignment="1">
      <alignment/>
    </xf>
    <xf numFmtId="0" fontId="0" fillId="0" borderId="0" xfId="0" applyAlignment="1">
      <alignment horizontal="right"/>
    </xf>
    <xf numFmtId="0" fontId="44" fillId="0" borderId="10" xfId="0" applyFont="1" applyBorder="1" applyAlignment="1">
      <alignment/>
    </xf>
    <xf numFmtId="0" fontId="44" fillId="0" borderId="11" xfId="0" applyFont="1" applyBorder="1" applyAlignment="1">
      <alignment/>
    </xf>
    <xf numFmtId="2" fontId="44" fillId="0" borderId="0" xfId="0" applyNumberFormat="1" applyFont="1" applyFill="1" applyBorder="1" applyAlignment="1">
      <alignment/>
    </xf>
    <xf numFmtId="0" fontId="44" fillId="0" borderId="0" xfId="0" applyFont="1" applyBorder="1" applyAlignment="1">
      <alignment/>
    </xf>
    <xf numFmtId="0" fontId="0" fillId="0" borderId="0" xfId="0" applyNumberFormat="1" applyAlignment="1">
      <alignment/>
    </xf>
    <xf numFmtId="0" fontId="0" fillId="0" borderId="0" xfId="0" applyNumberFormat="1" applyFill="1" applyAlignment="1">
      <alignment/>
    </xf>
    <xf numFmtId="2" fontId="0" fillId="0" borderId="0" xfId="0" applyNumberFormat="1" applyFill="1" applyAlignment="1">
      <alignment/>
    </xf>
    <xf numFmtId="2" fontId="44" fillId="0" borderId="10" xfId="0" applyNumberFormat="1" applyFont="1" applyBorder="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xf numFmtId="2" fontId="44" fillId="0" borderId="0" xfId="0" applyNumberFormat="1" applyFont="1" applyBorder="1" applyAlignment="1">
      <alignment/>
    </xf>
    <xf numFmtId="2" fontId="44" fillId="0" borderId="10" xfId="0" applyNumberFormat="1" applyFont="1" applyBorder="1" applyAlignment="1">
      <alignment/>
    </xf>
    <xf numFmtId="2" fontId="44" fillId="0" borderId="11"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59"/>
  <sheetViews>
    <sheetView tabSelected="1" zoomScalePageLayoutView="0" workbookViewId="0" topLeftCell="A1">
      <pane ySplit="4" topLeftCell="A35" activePane="bottomLeft" state="frozen"/>
      <selection pane="topLeft" activeCell="A1" sqref="A1"/>
      <selection pane="bottomLeft" activeCell="E54" sqref="E54"/>
    </sheetView>
  </sheetViews>
  <sheetFormatPr defaultColWidth="9.140625" defaultRowHeight="12.75"/>
  <sheetData>
    <row r="1" ht="15">
      <c r="A1" s="22" t="s">
        <v>22</v>
      </c>
    </row>
    <row r="2" ht="12.75">
      <c r="A2" s="23" t="s">
        <v>20</v>
      </c>
    </row>
    <row r="4" spans="1:13" ht="12.75">
      <c r="A4" s="1"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492.05</v>
      </c>
      <c r="C6" s="2">
        <v>492.04</v>
      </c>
      <c r="D6" s="2">
        <v>492.39</v>
      </c>
      <c r="E6" s="2">
        <v>492.38</v>
      </c>
      <c r="F6" s="2">
        <v>492.37</v>
      </c>
      <c r="G6" s="2">
        <v>492.38</v>
      </c>
      <c r="H6" s="2">
        <v>492.44</v>
      </c>
      <c r="I6" s="2">
        <v>492.36</v>
      </c>
      <c r="J6" s="2">
        <v>492.39</v>
      </c>
      <c r="K6" s="2">
        <v>492.35</v>
      </c>
      <c r="L6" s="2">
        <v>492.31</v>
      </c>
      <c r="M6" s="2">
        <v>492.29</v>
      </c>
    </row>
    <row r="7" spans="1:13" ht="12.75">
      <c r="A7" s="3">
        <v>1977</v>
      </c>
      <c r="B7" s="2">
        <v>492.24</v>
      </c>
      <c r="C7" s="2">
        <v>492.31</v>
      </c>
      <c r="D7" s="2">
        <v>492.25</v>
      </c>
      <c r="E7" s="2">
        <v>492.2</v>
      </c>
      <c r="F7" s="2">
        <v>492.29</v>
      </c>
      <c r="G7" s="2">
        <v>492.46</v>
      </c>
      <c r="H7" s="2">
        <v>492.4</v>
      </c>
      <c r="I7" s="2">
        <v>492.48</v>
      </c>
      <c r="J7" s="2">
        <v>492.41</v>
      </c>
      <c r="K7" s="2">
        <v>492.22</v>
      </c>
      <c r="L7" s="2">
        <v>480.75</v>
      </c>
      <c r="M7" s="2">
        <v>492.32</v>
      </c>
    </row>
    <row r="8" spans="1:13" ht="12.75">
      <c r="A8" s="3">
        <v>1978</v>
      </c>
      <c r="B8" s="2">
        <v>492.28</v>
      </c>
      <c r="C8" s="2">
        <v>492.28</v>
      </c>
      <c r="D8" s="2">
        <v>492.32</v>
      </c>
      <c r="E8" s="2">
        <v>492.35</v>
      </c>
      <c r="F8" s="2">
        <v>492.47</v>
      </c>
      <c r="G8" s="2">
        <v>492.42</v>
      </c>
      <c r="H8" s="2">
        <v>492.41</v>
      </c>
      <c r="I8" s="2">
        <v>492.33</v>
      </c>
      <c r="J8" s="2">
        <v>492.21</v>
      </c>
      <c r="K8" s="2">
        <v>492.24</v>
      </c>
      <c r="L8" s="2">
        <v>492.26</v>
      </c>
      <c r="M8" s="2">
        <v>492.19</v>
      </c>
    </row>
    <row r="9" spans="1:13" ht="12.75">
      <c r="A9" s="3">
        <v>1979</v>
      </c>
      <c r="B9" s="2">
        <v>492.48</v>
      </c>
      <c r="C9" s="2">
        <v>492.36</v>
      </c>
      <c r="D9" s="2">
        <v>492.36</v>
      </c>
      <c r="E9" s="2">
        <v>492.43</v>
      </c>
      <c r="F9" s="2">
        <v>492.33</v>
      </c>
      <c r="G9" s="2">
        <v>492.3</v>
      </c>
      <c r="H9" s="2">
        <v>492.34</v>
      </c>
      <c r="I9" s="2">
        <v>492.23</v>
      </c>
      <c r="J9" s="2">
        <v>492.29</v>
      </c>
      <c r="K9" s="2">
        <v>492.21</v>
      </c>
      <c r="L9" s="2">
        <v>492.27</v>
      </c>
      <c r="M9" s="2">
        <v>492.22</v>
      </c>
    </row>
    <row r="10" spans="1:13" ht="12.75">
      <c r="A10" s="3">
        <v>1980</v>
      </c>
      <c r="B10" s="2">
        <v>491.43</v>
      </c>
      <c r="C10" s="2">
        <v>481.53</v>
      </c>
      <c r="D10" s="2">
        <v>492.32</v>
      </c>
      <c r="E10" s="2">
        <v>492.2</v>
      </c>
      <c r="F10" s="2">
        <v>492.36</v>
      </c>
      <c r="G10" s="2">
        <v>492.3</v>
      </c>
      <c r="H10" s="2">
        <v>492.41</v>
      </c>
      <c r="I10" s="2">
        <v>492.41</v>
      </c>
      <c r="J10" s="2">
        <v>492.4</v>
      </c>
      <c r="K10" s="2">
        <v>492.28</v>
      </c>
      <c r="L10" s="2">
        <v>492.13</v>
      </c>
      <c r="M10" s="2">
        <v>492.3</v>
      </c>
    </row>
    <row r="11" spans="1:13" ht="12.75">
      <c r="A11" s="3">
        <v>1981</v>
      </c>
      <c r="B11" s="2">
        <v>492.28</v>
      </c>
      <c r="C11" s="2">
        <v>492.17</v>
      </c>
      <c r="D11" s="2">
        <v>492.23</v>
      </c>
      <c r="E11" s="2">
        <v>492.32</v>
      </c>
      <c r="F11" s="2">
        <v>492.35</v>
      </c>
      <c r="G11" s="2">
        <v>492.32</v>
      </c>
      <c r="H11" s="2">
        <v>492.49</v>
      </c>
      <c r="I11" s="2">
        <v>492.28</v>
      </c>
      <c r="J11" s="2">
        <v>492.21</v>
      </c>
      <c r="K11" s="2">
        <v>492.15</v>
      </c>
      <c r="L11" s="2">
        <v>492.23</v>
      </c>
      <c r="M11" s="2">
        <v>492.13</v>
      </c>
    </row>
    <row r="12" spans="1:13" ht="12.75">
      <c r="A12" s="3">
        <v>1982</v>
      </c>
      <c r="B12" s="2">
        <v>482.22</v>
      </c>
      <c r="C12" s="2">
        <v>491.52</v>
      </c>
      <c r="D12" s="2">
        <v>492.31</v>
      </c>
      <c r="E12" s="2">
        <v>492.42</v>
      </c>
      <c r="F12" s="2">
        <v>492.44</v>
      </c>
      <c r="G12" s="2">
        <v>492.38</v>
      </c>
      <c r="H12" s="2">
        <v>492.3</v>
      </c>
      <c r="I12" s="2">
        <v>492.29</v>
      </c>
      <c r="J12" s="2">
        <v>492.43</v>
      </c>
      <c r="K12" s="2">
        <v>492.27</v>
      </c>
      <c r="L12" s="2">
        <v>492.18</v>
      </c>
      <c r="M12" s="2">
        <v>492.26</v>
      </c>
    </row>
    <row r="13" spans="1:13" ht="12.75">
      <c r="A13" s="3">
        <v>1983</v>
      </c>
      <c r="B13" s="2">
        <v>492.17</v>
      </c>
      <c r="C13" s="2">
        <v>492.13</v>
      </c>
      <c r="D13" s="2">
        <v>492.2</v>
      </c>
      <c r="E13" s="2">
        <v>492.22</v>
      </c>
      <c r="F13" s="2">
        <v>492.33</v>
      </c>
      <c r="G13" s="2">
        <v>492.31</v>
      </c>
      <c r="H13" s="2">
        <v>492.38</v>
      </c>
      <c r="I13" s="2">
        <v>492.32</v>
      </c>
      <c r="J13" s="2">
        <v>492.35</v>
      </c>
      <c r="K13" s="2">
        <v>492.29</v>
      </c>
      <c r="L13" s="2">
        <v>492.12</v>
      </c>
      <c r="M13" s="2">
        <v>492.02</v>
      </c>
    </row>
    <row r="14" spans="1:13" ht="12.75">
      <c r="A14" s="3">
        <v>1984</v>
      </c>
      <c r="B14" s="2">
        <v>486.58</v>
      </c>
      <c r="C14" s="2">
        <v>483.26</v>
      </c>
      <c r="D14" s="2">
        <v>492.17</v>
      </c>
      <c r="E14" s="2">
        <v>492.31</v>
      </c>
      <c r="F14" s="2">
        <v>492.36</v>
      </c>
      <c r="G14" s="2">
        <v>492.43</v>
      </c>
      <c r="H14" s="2">
        <v>492.42</v>
      </c>
      <c r="I14" s="2">
        <v>492.5</v>
      </c>
      <c r="J14" s="2">
        <v>492.55</v>
      </c>
      <c r="K14" s="2">
        <v>492.25</v>
      </c>
      <c r="L14" s="2">
        <v>492.14</v>
      </c>
      <c r="M14" s="2">
        <v>492.12</v>
      </c>
    </row>
    <row r="15" spans="1:13" ht="12.75">
      <c r="A15" s="3">
        <v>1985</v>
      </c>
      <c r="B15" s="2">
        <v>492.09</v>
      </c>
      <c r="C15" s="2">
        <v>492.08</v>
      </c>
      <c r="D15" s="2">
        <v>492.06</v>
      </c>
      <c r="E15" s="2">
        <v>492.21</v>
      </c>
      <c r="F15" s="2">
        <v>492.19</v>
      </c>
      <c r="G15" s="2">
        <v>492.27</v>
      </c>
      <c r="H15" s="2">
        <v>492.31</v>
      </c>
      <c r="I15" s="2">
        <v>492.33</v>
      </c>
      <c r="J15" s="2">
        <v>492.37</v>
      </c>
      <c r="K15" s="2">
        <v>492.09</v>
      </c>
      <c r="L15" s="2">
        <v>492.11</v>
      </c>
      <c r="M15" s="2">
        <v>492.32</v>
      </c>
    </row>
    <row r="16" spans="1:13" ht="12.75">
      <c r="A16" s="3">
        <v>1986</v>
      </c>
      <c r="B16" s="2">
        <v>487.83</v>
      </c>
      <c r="C16" s="2">
        <v>480.19</v>
      </c>
      <c r="D16" s="2">
        <v>491.96</v>
      </c>
      <c r="E16" s="2">
        <v>492.36</v>
      </c>
      <c r="F16" s="2">
        <v>492.36</v>
      </c>
      <c r="G16" s="2">
        <v>492.33</v>
      </c>
      <c r="H16" s="2">
        <v>492.37</v>
      </c>
      <c r="I16" s="2">
        <v>492.4</v>
      </c>
      <c r="J16" s="2">
        <v>492.34</v>
      </c>
      <c r="K16" s="2">
        <v>492.25</v>
      </c>
      <c r="L16" s="2">
        <v>492.49</v>
      </c>
      <c r="M16" s="2">
        <v>492.29</v>
      </c>
    </row>
    <row r="17" spans="1:13" ht="12.75">
      <c r="A17" s="3">
        <v>1987</v>
      </c>
      <c r="B17" s="2">
        <v>492.38</v>
      </c>
      <c r="C17" s="2">
        <v>492.36</v>
      </c>
      <c r="D17" s="2">
        <v>492.38</v>
      </c>
      <c r="E17" s="2">
        <v>492.37</v>
      </c>
      <c r="F17" s="2">
        <v>492.35</v>
      </c>
      <c r="G17" s="2">
        <v>491.89</v>
      </c>
      <c r="H17" s="2">
        <v>492.34</v>
      </c>
      <c r="I17" s="2">
        <v>492.35</v>
      </c>
      <c r="J17" s="2">
        <v>492.44</v>
      </c>
      <c r="K17" s="2">
        <v>492.52</v>
      </c>
      <c r="L17" s="2">
        <v>492.2</v>
      </c>
      <c r="M17" s="2">
        <v>492.17</v>
      </c>
    </row>
    <row r="18" spans="1:13" ht="12.75">
      <c r="A18" s="3">
        <v>1988</v>
      </c>
      <c r="B18" s="2">
        <v>484.62</v>
      </c>
      <c r="C18" s="2">
        <v>479.83</v>
      </c>
      <c r="D18" s="2">
        <v>491.82</v>
      </c>
      <c r="E18" s="2">
        <v>492.22</v>
      </c>
      <c r="F18" s="2">
        <v>492.46</v>
      </c>
      <c r="G18" s="2">
        <v>492.43</v>
      </c>
      <c r="H18" s="2">
        <v>492.44</v>
      </c>
      <c r="I18" s="2">
        <v>492.45</v>
      </c>
      <c r="J18" s="2">
        <v>492.42</v>
      </c>
      <c r="K18" s="2">
        <v>492.29</v>
      </c>
      <c r="L18" s="2">
        <v>492.13</v>
      </c>
      <c r="M18" s="2">
        <v>492.16</v>
      </c>
    </row>
    <row r="19" spans="1:13" ht="12.75">
      <c r="A19" s="3">
        <v>1989</v>
      </c>
      <c r="B19" s="2">
        <v>492.14</v>
      </c>
      <c r="C19" s="2">
        <v>492</v>
      </c>
      <c r="D19" s="2">
        <v>492.15</v>
      </c>
      <c r="E19" s="2">
        <v>492.27</v>
      </c>
      <c r="F19" s="2">
        <v>492.33</v>
      </c>
      <c r="G19" s="2">
        <v>492.42</v>
      </c>
      <c r="H19" s="2">
        <v>492.5</v>
      </c>
      <c r="I19" s="2">
        <v>492.41</v>
      </c>
      <c r="J19" s="2">
        <v>492.47</v>
      </c>
      <c r="K19" s="2">
        <v>492.35</v>
      </c>
      <c r="L19" s="2">
        <v>492.27</v>
      </c>
      <c r="M19" s="2">
        <v>492.15</v>
      </c>
    </row>
    <row r="20" spans="1:13" ht="12.75">
      <c r="A20" s="3">
        <v>1990</v>
      </c>
      <c r="B20" s="2">
        <v>492.14</v>
      </c>
      <c r="C20" s="2">
        <v>492.17</v>
      </c>
      <c r="D20" s="2">
        <v>492.15</v>
      </c>
      <c r="E20" s="2">
        <v>492.28</v>
      </c>
      <c r="F20" s="2">
        <v>492.51</v>
      </c>
      <c r="G20" s="2">
        <v>492.56</v>
      </c>
      <c r="H20" s="2">
        <v>492.42</v>
      </c>
      <c r="I20" s="2">
        <v>492.53</v>
      </c>
      <c r="J20" s="2">
        <v>492.45</v>
      </c>
      <c r="K20" s="2">
        <v>492.24</v>
      </c>
      <c r="L20" s="2">
        <v>492.2</v>
      </c>
      <c r="M20" s="2">
        <v>492.21</v>
      </c>
    </row>
    <row r="21" spans="1:13" ht="12.75">
      <c r="A21" s="3">
        <v>1991</v>
      </c>
      <c r="B21" s="2">
        <v>486.49</v>
      </c>
      <c r="C21" s="2">
        <v>480.74</v>
      </c>
      <c r="D21" s="2">
        <v>492.38</v>
      </c>
      <c r="E21" s="2">
        <v>492.25</v>
      </c>
      <c r="F21" s="2">
        <v>492.37</v>
      </c>
      <c r="G21" s="2">
        <v>492.35</v>
      </c>
      <c r="H21" s="2">
        <v>492.4</v>
      </c>
      <c r="I21" s="2">
        <v>492.43</v>
      </c>
      <c r="J21" s="2">
        <v>492.45</v>
      </c>
      <c r="K21" s="2">
        <v>492.35</v>
      </c>
      <c r="L21" s="2">
        <v>492.24</v>
      </c>
      <c r="M21" s="2">
        <v>491.97</v>
      </c>
    </row>
    <row r="22" spans="1:13" ht="12.75">
      <c r="A22" s="3">
        <v>1992</v>
      </c>
      <c r="B22" s="2">
        <v>491.88</v>
      </c>
      <c r="C22" s="2">
        <v>492.02</v>
      </c>
      <c r="D22" s="2">
        <v>492.11</v>
      </c>
      <c r="E22" s="2">
        <v>492.15</v>
      </c>
      <c r="F22" s="2">
        <v>492.24</v>
      </c>
      <c r="G22" s="2">
        <v>492.14</v>
      </c>
      <c r="H22" s="2">
        <v>492.24</v>
      </c>
      <c r="I22" s="2">
        <v>492.31</v>
      </c>
      <c r="J22" s="2">
        <v>492.27</v>
      </c>
      <c r="K22" s="2">
        <v>492.19</v>
      </c>
      <c r="L22" s="2">
        <v>492.08</v>
      </c>
      <c r="M22" s="2">
        <v>492.1</v>
      </c>
    </row>
    <row r="23" spans="1:13" ht="12.75">
      <c r="A23" s="3">
        <v>1993</v>
      </c>
      <c r="B23" s="2">
        <v>487.95</v>
      </c>
      <c r="C23" s="2">
        <v>480.1</v>
      </c>
      <c r="D23" s="2">
        <v>490.99</v>
      </c>
      <c r="E23" s="2">
        <v>492.19</v>
      </c>
      <c r="F23" s="2">
        <v>492.23</v>
      </c>
      <c r="G23" s="2">
        <v>492.34</v>
      </c>
      <c r="H23" s="2">
        <v>492.26</v>
      </c>
      <c r="I23" s="2">
        <v>492.25</v>
      </c>
      <c r="J23" s="2">
        <v>492.27</v>
      </c>
      <c r="K23" s="2">
        <v>492.22</v>
      </c>
      <c r="L23" s="2">
        <v>492.19</v>
      </c>
      <c r="M23" s="2">
        <v>492.13</v>
      </c>
    </row>
    <row r="24" spans="1:13" ht="12.75">
      <c r="A24" s="3">
        <v>1994</v>
      </c>
      <c r="B24" s="2">
        <v>492.15</v>
      </c>
      <c r="C24" s="2">
        <v>492.17</v>
      </c>
      <c r="D24" s="2">
        <v>492.17</v>
      </c>
      <c r="E24" s="2">
        <v>492.25</v>
      </c>
      <c r="F24" s="2">
        <v>492.18</v>
      </c>
      <c r="G24" s="2">
        <v>492.19</v>
      </c>
      <c r="H24" s="2">
        <v>492.23</v>
      </c>
      <c r="I24" s="2">
        <v>492.25</v>
      </c>
      <c r="J24" s="2">
        <v>492.3</v>
      </c>
      <c r="K24" s="2">
        <v>492.29</v>
      </c>
      <c r="L24" s="2">
        <v>492.11</v>
      </c>
      <c r="M24" s="2">
        <v>492.16</v>
      </c>
    </row>
    <row r="25" spans="1:13" ht="12.75">
      <c r="A25" s="3">
        <v>1995</v>
      </c>
      <c r="B25" s="2">
        <v>482.26</v>
      </c>
      <c r="C25" s="2">
        <v>488.23</v>
      </c>
      <c r="D25" s="2">
        <v>492.08</v>
      </c>
      <c r="E25" s="2">
        <v>492.11</v>
      </c>
      <c r="F25" s="2">
        <v>492.15</v>
      </c>
      <c r="G25" s="2">
        <v>492.13</v>
      </c>
      <c r="H25" s="2">
        <v>492.26</v>
      </c>
      <c r="I25" s="2">
        <v>492.13</v>
      </c>
      <c r="J25" s="2">
        <v>492.16</v>
      </c>
      <c r="K25" s="2">
        <v>492.17</v>
      </c>
      <c r="L25" s="2">
        <v>492.08</v>
      </c>
      <c r="M25" s="2">
        <v>492.11</v>
      </c>
    </row>
    <row r="26" spans="1:13" ht="12.75">
      <c r="A26" s="3">
        <v>1996</v>
      </c>
      <c r="B26" s="2">
        <v>492.13</v>
      </c>
      <c r="C26" s="2">
        <v>492.09</v>
      </c>
      <c r="D26" s="2">
        <v>492.09</v>
      </c>
      <c r="E26" s="2">
        <v>492.09</v>
      </c>
      <c r="F26" s="2">
        <v>492.2</v>
      </c>
      <c r="G26" s="2">
        <v>492.22</v>
      </c>
      <c r="H26" s="2">
        <v>492.22</v>
      </c>
      <c r="I26" s="2">
        <v>492.07</v>
      </c>
      <c r="J26" s="2">
        <v>492.06</v>
      </c>
      <c r="K26" s="2">
        <v>492.04</v>
      </c>
      <c r="L26" s="2">
        <v>492.04</v>
      </c>
      <c r="M26" s="2">
        <v>492.12</v>
      </c>
    </row>
    <row r="27" spans="1:13" ht="12.75">
      <c r="A27" s="3">
        <v>1997</v>
      </c>
      <c r="B27" s="2">
        <v>490.88</v>
      </c>
      <c r="C27" s="2">
        <v>485.3</v>
      </c>
      <c r="D27" s="2">
        <v>491.94</v>
      </c>
      <c r="E27" s="2">
        <v>492.01</v>
      </c>
      <c r="F27" s="2">
        <v>492.08</v>
      </c>
      <c r="G27" s="2">
        <v>492.04</v>
      </c>
      <c r="H27" s="2">
        <v>491.97</v>
      </c>
      <c r="I27" s="2">
        <v>492.1</v>
      </c>
      <c r="J27" s="2">
        <v>492.18</v>
      </c>
      <c r="K27" s="2">
        <v>492.15</v>
      </c>
      <c r="L27" s="2">
        <v>492.13</v>
      </c>
      <c r="M27" s="2">
        <v>492.1</v>
      </c>
    </row>
    <row r="28" spans="1:13" ht="12.75">
      <c r="A28" s="3">
        <v>1998</v>
      </c>
      <c r="B28" s="2">
        <v>491.63</v>
      </c>
      <c r="C28" s="2">
        <v>491.96</v>
      </c>
      <c r="D28" s="2">
        <v>492.05</v>
      </c>
      <c r="E28" s="2">
        <v>492.35</v>
      </c>
      <c r="F28" s="2">
        <v>492.21</v>
      </c>
      <c r="G28" s="2">
        <v>492.11</v>
      </c>
      <c r="H28" s="2">
        <v>491.98</v>
      </c>
      <c r="I28" s="2">
        <v>491.92</v>
      </c>
      <c r="J28" s="2">
        <v>491.98</v>
      </c>
      <c r="K28" s="2">
        <v>492.02</v>
      </c>
      <c r="L28" s="2">
        <v>492</v>
      </c>
      <c r="M28" s="2">
        <v>491.4</v>
      </c>
    </row>
    <row r="29" spans="1:13" ht="12.75">
      <c r="A29" s="3">
        <v>1999</v>
      </c>
      <c r="B29" s="2">
        <v>480.11</v>
      </c>
      <c r="C29" s="2">
        <v>488.08</v>
      </c>
      <c r="D29" s="2">
        <v>491.97</v>
      </c>
      <c r="E29" s="2">
        <v>491.98</v>
      </c>
      <c r="F29" s="2">
        <v>491.98</v>
      </c>
      <c r="G29" s="2">
        <v>492.03</v>
      </c>
      <c r="H29" s="2">
        <v>492.04</v>
      </c>
      <c r="I29" s="2">
        <v>492.01</v>
      </c>
      <c r="J29" s="2">
        <v>491.99</v>
      </c>
      <c r="K29" s="2">
        <v>491.97</v>
      </c>
      <c r="L29" s="2">
        <v>491.98</v>
      </c>
      <c r="M29" s="2">
        <v>492.03</v>
      </c>
    </row>
    <row r="30" spans="1:13" ht="12.75">
      <c r="A30" s="3">
        <v>2000</v>
      </c>
      <c r="B30" s="2">
        <v>492.08</v>
      </c>
      <c r="C30" s="2">
        <v>492.06</v>
      </c>
      <c r="D30" s="2">
        <v>491.98</v>
      </c>
      <c r="E30" s="2">
        <v>491.91</v>
      </c>
      <c r="F30" s="2">
        <v>491.89</v>
      </c>
      <c r="G30" s="2">
        <v>491.88</v>
      </c>
      <c r="H30" s="2">
        <v>491.93</v>
      </c>
      <c r="I30" s="2">
        <v>492.08</v>
      </c>
      <c r="J30" s="2">
        <v>492.05</v>
      </c>
      <c r="K30" s="2">
        <v>491.93</v>
      </c>
      <c r="L30" s="2">
        <v>491.92</v>
      </c>
      <c r="M30" s="2">
        <v>491.96</v>
      </c>
    </row>
    <row r="31" spans="1:13" ht="12.75">
      <c r="A31" s="3">
        <v>2001</v>
      </c>
      <c r="B31" s="2">
        <v>481.58</v>
      </c>
      <c r="C31" s="2">
        <v>486.69</v>
      </c>
      <c r="D31" s="2">
        <v>492.05</v>
      </c>
      <c r="E31" s="2">
        <v>491.97</v>
      </c>
      <c r="F31" s="2">
        <v>492.01</v>
      </c>
      <c r="G31" s="2">
        <v>492.11</v>
      </c>
      <c r="H31" s="2">
        <v>492.16</v>
      </c>
      <c r="I31" s="2">
        <v>492.17</v>
      </c>
      <c r="J31" s="2">
        <v>492.12</v>
      </c>
      <c r="K31" s="2">
        <v>492.02</v>
      </c>
      <c r="L31" s="2">
        <v>491.99</v>
      </c>
      <c r="M31" s="2">
        <v>491.99</v>
      </c>
    </row>
    <row r="32" spans="1:13" ht="12.75">
      <c r="A32" s="3">
        <v>2002</v>
      </c>
      <c r="B32" s="2">
        <v>481.33</v>
      </c>
      <c r="C32" s="2">
        <v>486.46</v>
      </c>
      <c r="D32">
        <v>492.02</v>
      </c>
      <c r="E32" s="2">
        <v>492.03</v>
      </c>
      <c r="F32" s="2">
        <v>492.08</v>
      </c>
      <c r="G32" s="2">
        <v>492.03</v>
      </c>
      <c r="H32" s="2">
        <v>491.69</v>
      </c>
      <c r="I32" s="2">
        <v>491.96</v>
      </c>
      <c r="J32" s="2">
        <v>491.96</v>
      </c>
      <c r="K32" s="2">
        <v>492</v>
      </c>
      <c r="L32" s="2">
        <v>492.03</v>
      </c>
      <c r="M32" s="2">
        <v>492.06</v>
      </c>
    </row>
    <row r="33" spans="1:13" ht="12.75">
      <c r="A33" s="3">
        <v>2003</v>
      </c>
      <c r="B33" s="2">
        <v>481.62</v>
      </c>
      <c r="C33" s="2">
        <v>485.71</v>
      </c>
      <c r="D33" s="2">
        <v>491.98</v>
      </c>
      <c r="E33" s="2">
        <v>492.02</v>
      </c>
      <c r="F33" s="2">
        <v>492.07</v>
      </c>
      <c r="G33" s="2">
        <v>492.13</v>
      </c>
      <c r="H33" s="2">
        <v>492.14</v>
      </c>
      <c r="I33" s="2">
        <v>492.09</v>
      </c>
      <c r="J33" s="2">
        <v>492.11</v>
      </c>
      <c r="K33" s="2">
        <v>492.16</v>
      </c>
      <c r="L33" s="2">
        <v>492.24</v>
      </c>
      <c r="M33" s="2">
        <v>492.13</v>
      </c>
    </row>
    <row r="34" spans="1:13" ht="12.75">
      <c r="A34" s="3">
        <v>2004</v>
      </c>
      <c r="B34" s="2">
        <v>485.3</v>
      </c>
      <c r="C34" s="2">
        <v>486.73</v>
      </c>
      <c r="D34" s="2">
        <v>492.13</v>
      </c>
      <c r="E34" s="2">
        <v>492.14</v>
      </c>
      <c r="F34" s="2">
        <v>492.17</v>
      </c>
      <c r="G34" s="2">
        <v>492.05</v>
      </c>
      <c r="H34" s="2">
        <v>492.07</v>
      </c>
      <c r="I34" s="2">
        <v>492.22</v>
      </c>
      <c r="J34" s="2">
        <v>492.26</v>
      </c>
      <c r="K34" s="2">
        <v>492.14</v>
      </c>
      <c r="L34" s="2">
        <v>492.08</v>
      </c>
      <c r="M34" s="2">
        <v>492.04</v>
      </c>
    </row>
    <row r="35" spans="1:13" ht="12.75">
      <c r="A35" s="3">
        <v>2005</v>
      </c>
      <c r="B35" s="2">
        <v>482.21</v>
      </c>
      <c r="C35" s="2">
        <v>487.08</v>
      </c>
      <c r="D35" s="2">
        <v>492.15</v>
      </c>
      <c r="E35" s="2">
        <v>492.06</v>
      </c>
      <c r="F35" s="2">
        <v>492.13</v>
      </c>
      <c r="G35" s="2">
        <v>492.18</v>
      </c>
      <c r="H35" s="2">
        <v>492.11</v>
      </c>
      <c r="I35" s="2">
        <v>492.15</v>
      </c>
      <c r="J35" s="2">
        <v>492.28</v>
      </c>
      <c r="K35" s="2">
        <v>492.17</v>
      </c>
      <c r="L35" s="2">
        <v>492.09</v>
      </c>
      <c r="M35" s="2">
        <v>492.2</v>
      </c>
    </row>
    <row r="36" spans="1:13" ht="12.75">
      <c r="A36" s="3">
        <v>2006</v>
      </c>
      <c r="B36" s="2">
        <v>492.24</v>
      </c>
      <c r="C36" s="2">
        <v>492.2</v>
      </c>
      <c r="D36" s="2">
        <v>492.24</v>
      </c>
      <c r="E36" s="2">
        <v>492.28</v>
      </c>
      <c r="F36" s="2">
        <v>492.23</v>
      </c>
      <c r="G36" s="2">
        <v>492.27</v>
      </c>
      <c r="H36" s="2">
        <v>492.19</v>
      </c>
      <c r="I36" s="2">
        <v>492.28</v>
      </c>
      <c r="J36" s="2">
        <v>492.31</v>
      </c>
      <c r="K36" s="2">
        <v>492.14</v>
      </c>
      <c r="L36" s="2">
        <v>492.11</v>
      </c>
      <c r="M36" s="2">
        <v>492.18</v>
      </c>
    </row>
    <row r="37" spans="1:13" ht="12.75">
      <c r="A37" s="3">
        <v>2007</v>
      </c>
      <c r="B37" s="2">
        <v>489.87</v>
      </c>
      <c r="C37" s="2">
        <v>489.5</v>
      </c>
      <c r="D37" s="2">
        <v>492.2</v>
      </c>
      <c r="E37" s="2">
        <v>492.13</v>
      </c>
      <c r="F37" s="2">
        <v>492.16</v>
      </c>
      <c r="G37" s="2">
        <v>492</v>
      </c>
      <c r="H37" s="2">
        <v>492.04</v>
      </c>
      <c r="I37" s="2">
        <v>492.04</v>
      </c>
      <c r="J37" s="2">
        <v>492.05</v>
      </c>
      <c r="K37" s="2">
        <v>492.12</v>
      </c>
      <c r="L37" s="2">
        <v>492.14</v>
      </c>
      <c r="M37" s="2">
        <v>492.25</v>
      </c>
    </row>
    <row r="38" spans="1:13" ht="12.75">
      <c r="A38" s="3">
        <v>2008</v>
      </c>
      <c r="B38" s="2">
        <v>484.93</v>
      </c>
      <c r="C38" s="2">
        <v>487.8</v>
      </c>
      <c r="D38" s="2">
        <v>492.31</v>
      </c>
      <c r="E38" s="2">
        <v>492.27</v>
      </c>
      <c r="F38" s="2">
        <v>492.25</v>
      </c>
      <c r="G38" s="2">
        <v>492.18</v>
      </c>
      <c r="H38" s="2">
        <v>492.27</v>
      </c>
      <c r="I38" s="2">
        <v>492.2</v>
      </c>
      <c r="J38" s="2">
        <v>492.21</v>
      </c>
      <c r="K38" s="2">
        <v>492.087372</v>
      </c>
      <c r="L38" s="2">
        <v>492.167475</v>
      </c>
      <c r="M38" s="2">
        <v>492.275932</v>
      </c>
    </row>
    <row r="39" spans="1:13" ht="12.75">
      <c r="A39" s="3">
        <v>2009</v>
      </c>
      <c r="B39" s="2">
        <v>492.356313</v>
      </c>
      <c r="C39" s="2">
        <v>492.316285</v>
      </c>
      <c r="D39" s="2">
        <v>492.210242</v>
      </c>
      <c r="E39" s="2">
        <v>492.348753</v>
      </c>
      <c r="F39" s="2">
        <v>492.225656</v>
      </c>
      <c r="G39" s="2">
        <v>492.244492</v>
      </c>
      <c r="H39" s="2">
        <v>492.1</v>
      </c>
      <c r="I39" s="2">
        <v>492.273713</v>
      </c>
      <c r="J39" s="2">
        <v>492.225757</v>
      </c>
      <c r="K39" s="2">
        <v>492.13</v>
      </c>
      <c r="L39" s="2">
        <v>492.163112</v>
      </c>
      <c r="M39" s="2">
        <v>492.11208</v>
      </c>
    </row>
    <row r="40" spans="1:13" ht="12.75">
      <c r="A40" s="3">
        <v>2010</v>
      </c>
      <c r="B40" s="2">
        <v>492.186237</v>
      </c>
      <c r="C40" s="2">
        <v>492.323089</v>
      </c>
      <c r="D40" s="2">
        <v>492.248083</v>
      </c>
      <c r="E40" s="2">
        <v>492.10698</v>
      </c>
      <c r="F40" s="2">
        <v>492.156023</v>
      </c>
      <c r="G40" s="8">
        <v>492.225167</v>
      </c>
      <c r="H40" s="9">
        <v>492.22</v>
      </c>
      <c r="I40">
        <v>492.18</v>
      </c>
      <c r="J40" s="2">
        <v>492.254332</v>
      </c>
      <c r="K40" s="10">
        <v>492.13</v>
      </c>
      <c r="L40" s="2">
        <v>492.251527</v>
      </c>
      <c r="M40" s="8">
        <v>492.21</v>
      </c>
    </row>
    <row r="41" spans="1:13" ht="12.75">
      <c r="A41" s="3">
        <v>2011</v>
      </c>
      <c r="B41" s="11">
        <v>485.33</v>
      </c>
      <c r="C41" s="2">
        <v>488.01</v>
      </c>
      <c r="D41" s="11">
        <v>492.26</v>
      </c>
      <c r="E41" s="2">
        <v>492.223335</v>
      </c>
      <c r="F41" s="2">
        <v>492.301795</v>
      </c>
      <c r="G41" s="8">
        <v>492.262884</v>
      </c>
      <c r="H41" s="2">
        <v>492.175649</v>
      </c>
      <c r="I41" s="2">
        <v>492.185161</v>
      </c>
      <c r="J41" s="2">
        <v>492.080973</v>
      </c>
      <c r="K41" s="2">
        <v>492.068426</v>
      </c>
      <c r="L41" s="2">
        <v>492.138958</v>
      </c>
      <c r="M41" s="2">
        <v>492.108857</v>
      </c>
    </row>
    <row r="42" spans="1:13" ht="12.75">
      <c r="A42" s="3">
        <v>2012</v>
      </c>
      <c r="B42" s="2">
        <v>492.118789</v>
      </c>
      <c r="C42" s="2">
        <v>492.093989</v>
      </c>
      <c r="D42" s="2">
        <v>492.226983</v>
      </c>
      <c r="E42" s="2">
        <v>492.153118</v>
      </c>
      <c r="F42" s="2">
        <v>492.06122</v>
      </c>
      <c r="G42" s="2">
        <v>492.062327</v>
      </c>
      <c r="H42" s="2">
        <v>492.074233</v>
      </c>
      <c r="I42" s="2">
        <v>492.049382</v>
      </c>
      <c r="J42" s="2">
        <v>492.064138</v>
      </c>
      <c r="K42" s="2">
        <v>492.039359</v>
      </c>
      <c r="L42" s="2">
        <v>492.091807</v>
      </c>
      <c r="M42" s="8">
        <v>491.953929</v>
      </c>
    </row>
    <row r="43" spans="1:13" ht="12.75">
      <c r="A43" s="3">
        <v>2013</v>
      </c>
      <c r="B43" s="2">
        <v>492.04554</v>
      </c>
      <c r="C43" s="2">
        <v>492.102802</v>
      </c>
      <c r="D43" s="2">
        <v>492.099199</v>
      </c>
      <c r="E43" s="2">
        <v>492.148306</v>
      </c>
      <c r="F43" s="2">
        <v>492.165558</v>
      </c>
      <c r="G43" s="2">
        <v>492.084515</v>
      </c>
      <c r="H43" s="2">
        <v>492.153988</v>
      </c>
      <c r="I43" s="2">
        <v>492.158327</v>
      </c>
      <c r="J43" s="2">
        <v>492.153672</v>
      </c>
      <c r="K43" s="2">
        <v>492.232693</v>
      </c>
      <c r="L43" s="2">
        <v>492.402614</v>
      </c>
      <c r="M43" s="2">
        <v>492.186491</v>
      </c>
    </row>
    <row r="44" spans="1:13" ht="12.75">
      <c r="A44" s="3">
        <v>2014</v>
      </c>
      <c r="B44" s="2">
        <v>492.088402</v>
      </c>
      <c r="C44" s="2">
        <v>492.130684</v>
      </c>
      <c r="D44" s="2">
        <v>492.146924</v>
      </c>
      <c r="E44" s="2">
        <v>492.163733</v>
      </c>
      <c r="F44" s="2">
        <v>492.279916</v>
      </c>
      <c r="G44" s="2">
        <v>492.10055</v>
      </c>
      <c r="H44" s="2">
        <v>492.102002</v>
      </c>
      <c r="I44" s="2">
        <v>492.056826</v>
      </c>
      <c r="J44" s="2">
        <v>492.108413</v>
      </c>
      <c r="K44" s="2">
        <v>492.070394</v>
      </c>
      <c r="L44" s="2">
        <v>492.080487</v>
      </c>
      <c r="M44" s="2">
        <v>492.049706</v>
      </c>
    </row>
    <row r="45" spans="1:13" ht="12.75">
      <c r="A45" s="3">
        <v>2015</v>
      </c>
      <c r="B45" s="2">
        <v>492.282589</v>
      </c>
      <c r="C45" s="2">
        <v>492.158377</v>
      </c>
      <c r="D45" s="2">
        <v>492.464795</v>
      </c>
      <c r="E45" s="2">
        <v>492.036455</v>
      </c>
      <c r="F45" s="2">
        <v>492.247059</v>
      </c>
      <c r="G45" s="2">
        <v>492.529105</v>
      </c>
      <c r="H45" s="2">
        <v>492.134532</v>
      </c>
      <c r="I45" s="2">
        <v>492.062102</v>
      </c>
      <c r="J45" s="2">
        <v>492.126984</v>
      </c>
      <c r="K45" s="2">
        <v>492.122643</v>
      </c>
      <c r="L45" s="2">
        <v>492.133511</v>
      </c>
      <c r="M45" s="2">
        <v>492.273798</v>
      </c>
    </row>
    <row r="46" spans="1:13" ht="12.75">
      <c r="A46" s="3">
        <v>2016</v>
      </c>
      <c r="B46" s="2">
        <v>492.063896</v>
      </c>
      <c r="C46" s="2">
        <v>492.065845</v>
      </c>
      <c r="D46" s="2">
        <v>492.071862</v>
      </c>
      <c r="E46" s="2">
        <v>492.1</v>
      </c>
      <c r="F46">
        <v>492.13</v>
      </c>
      <c r="G46">
        <v>492.19</v>
      </c>
      <c r="H46">
        <v>492.12</v>
      </c>
      <c r="I46" s="15">
        <v>492.06</v>
      </c>
      <c r="J46" s="2">
        <v>492.02</v>
      </c>
      <c r="K46" s="2">
        <v>492.06</v>
      </c>
      <c r="L46" s="2">
        <v>492.03</v>
      </c>
      <c r="M46" s="2">
        <v>492.04</v>
      </c>
    </row>
    <row r="47" spans="1:13" ht="12.75">
      <c r="A47" s="3">
        <v>2017</v>
      </c>
      <c r="B47" s="19">
        <v>484.2</v>
      </c>
      <c r="C47" s="19">
        <v>488.21</v>
      </c>
      <c r="D47" s="2">
        <v>492.12</v>
      </c>
      <c r="E47" s="2">
        <v>492.01</v>
      </c>
      <c r="F47" s="19">
        <v>492.01</v>
      </c>
      <c r="G47" s="2">
        <v>492.03</v>
      </c>
      <c r="H47" s="2">
        <v>492.02</v>
      </c>
      <c r="I47" s="2">
        <v>491.99</v>
      </c>
      <c r="J47" s="19">
        <v>492.05</v>
      </c>
      <c r="K47" s="2">
        <v>492.04</v>
      </c>
      <c r="L47" s="2">
        <v>492.04</v>
      </c>
      <c r="M47" s="2">
        <v>492.05</v>
      </c>
    </row>
    <row r="48" spans="1:13" ht="12.75">
      <c r="A48" s="3">
        <v>2018</v>
      </c>
      <c r="B48" s="20">
        <v>492.05</v>
      </c>
      <c r="C48" s="20">
        <v>492.05</v>
      </c>
      <c r="D48" s="2">
        <v>492.08</v>
      </c>
      <c r="E48" s="2">
        <v>492.06</v>
      </c>
      <c r="F48" s="20">
        <v>492.04</v>
      </c>
      <c r="G48" s="25">
        <v>491.99</v>
      </c>
      <c r="H48" s="2">
        <v>492.13</v>
      </c>
      <c r="I48" s="2">
        <v>492.15</v>
      </c>
      <c r="J48" s="20">
        <v>492.13</v>
      </c>
      <c r="K48" s="2">
        <v>492.15</v>
      </c>
      <c r="L48" s="2">
        <v>492.12</v>
      </c>
      <c r="M48" s="2">
        <v>492.21</v>
      </c>
    </row>
    <row r="49" spans="1:13" ht="12.75">
      <c r="A49" s="3">
        <v>2019</v>
      </c>
      <c r="B49" s="20">
        <v>492.19</v>
      </c>
      <c r="C49" s="20">
        <v>492.17</v>
      </c>
      <c r="D49" s="2">
        <v>492.08</v>
      </c>
      <c r="E49" s="2">
        <v>492.08</v>
      </c>
      <c r="F49" s="20">
        <v>492.15</v>
      </c>
      <c r="G49" s="25">
        <v>492.13</v>
      </c>
      <c r="H49" s="2">
        <v>492.04</v>
      </c>
      <c r="I49" s="2">
        <v>492.08</v>
      </c>
      <c r="J49" s="20">
        <v>492.02</v>
      </c>
      <c r="K49" s="2">
        <v>491.99</v>
      </c>
      <c r="L49" s="2">
        <v>491.96</v>
      </c>
      <c r="M49" s="2">
        <v>491.91</v>
      </c>
    </row>
    <row r="50" spans="1:13" ht="12.75">
      <c r="A50" s="3">
        <v>2020</v>
      </c>
      <c r="B50" s="20">
        <v>491.9</v>
      </c>
      <c r="C50" s="20">
        <v>491.94</v>
      </c>
      <c r="D50" s="2">
        <v>491.87</v>
      </c>
      <c r="E50" s="2">
        <v>492.11</v>
      </c>
      <c r="F50" s="20">
        <v>492.12</v>
      </c>
      <c r="G50" s="25">
        <v>492.17</v>
      </c>
      <c r="H50" s="2">
        <v>492.09</v>
      </c>
      <c r="I50" s="2">
        <v>492.09</v>
      </c>
      <c r="J50" s="20">
        <v>492.13</v>
      </c>
      <c r="K50" s="2">
        <v>492.1</v>
      </c>
      <c r="L50" s="2">
        <v>492.11</v>
      </c>
      <c r="M50" s="2">
        <v>492.15</v>
      </c>
    </row>
    <row r="51" spans="1:13" ht="12.75">
      <c r="A51" s="3">
        <v>2021</v>
      </c>
      <c r="B51" s="20">
        <v>492.1</v>
      </c>
      <c r="C51" s="20">
        <v>492.11</v>
      </c>
      <c r="D51" s="2">
        <v>492.12</v>
      </c>
      <c r="E51" s="2">
        <v>492.17</v>
      </c>
      <c r="F51" s="20">
        <v>492.15</v>
      </c>
      <c r="G51" s="25">
        <v>492.14</v>
      </c>
      <c r="H51" s="2">
        <v>492.08</v>
      </c>
      <c r="I51" s="2">
        <v>492.16</v>
      </c>
      <c r="J51" s="20">
        <v>492.1</v>
      </c>
      <c r="K51" s="2">
        <v>492.13</v>
      </c>
      <c r="L51" s="2">
        <v>492.14</v>
      </c>
      <c r="M51" s="2">
        <v>492.13</v>
      </c>
    </row>
    <row r="52" spans="1:13" ht="12.75">
      <c r="A52" s="3">
        <v>2022</v>
      </c>
      <c r="B52" s="20">
        <v>492.07</v>
      </c>
      <c r="C52" s="20">
        <v>492.13</v>
      </c>
      <c r="D52" s="2">
        <v>492.08</v>
      </c>
      <c r="E52" s="2">
        <v>492.13</v>
      </c>
      <c r="F52" s="20">
        <v>492.16</v>
      </c>
      <c r="G52" s="25">
        <v>492.24</v>
      </c>
      <c r="H52" s="2">
        <v>492.1</v>
      </c>
      <c r="I52" s="2">
        <v>492.11</v>
      </c>
      <c r="J52" s="20">
        <v>492.11</v>
      </c>
      <c r="K52" s="2">
        <v>492.16</v>
      </c>
      <c r="L52" s="2">
        <v>492.19</v>
      </c>
      <c r="M52" s="2">
        <v>492.13</v>
      </c>
    </row>
    <row r="53" spans="1:13" ht="12.75">
      <c r="A53" s="3">
        <v>2023</v>
      </c>
      <c r="B53" s="2">
        <v>492.2</v>
      </c>
      <c r="C53" s="2">
        <v>492.14</v>
      </c>
      <c r="D53" s="2">
        <v>492.09</v>
      </c>
      <c r="E53" s="2">
        <v>492.19</v>
      </c>
      <c r="F53" s="2">
        <v>492.14</v>
      </c>
      <c r="G53" s="2">
        <v>492.17</v>
      </c>
      <c r="H53" s="2">
        <v>492.15</v>
      </c>
      <c r="I53" s="2">
        <v>492.16</v>
      </c>
      <c r="J53" s="2">
        <v>492.18</v>
      </c>
      <c r="K53" s="2">
        <v>492.13</v>
      </c>
      <c r="L53" s="2">
        <v>492.12</v>
      </c>
      <c r="M53" s="2">
        <v>492.19</v>
      </c>
    </row>
    <row r="54" spans="1:13" ht="12.75">
      <c r="A54" s="3">
        <v>2024</v>
      </c>
      <c r="B54" s="27">
        <v>492.24</v>
      </c>
      <c r="C54" s="2">
        <v>492.14</v>
      </c>
      <c r="D54" s="2">
        <v>492.07</v>
      </c>
      <c r="E54" s="2"/>
      <c r="F54" s="2"/>
      <c r="G54" s="2"/>
      <c r="H54" s="2"/>
      <c r="I54" s="2"/>
      <c r="J54" s="2"/>
      <c r="K54" s="2"/>
      <c r="L54" s="2"/>
      <c r="M54" s="2"/>
    </row>
    <row r="55" spans="1:13" ht="12.75">
      <c r="A55" s="3"/>
      <c r="B55" s="2"/>
      <c r="C55" s="2"/>
      <c r="D55" s="2"/>
      <c r="E55" s="2"/>
      <c r="F55" s="2"/>
      <c r="G55" s="2"/>
      <c r="H55" s="2"/>
      <c r="I55" s="2"/>
      <c r="J55" s="2"/>
      <c r="K55" s="2"/>
      <c r="L55" s="2"/>
      <c r="M55" s="2"/>
    </row>
    <row r="56" spans="1:13" ht="12.75">
      <c r="A56" s="7" t="s">
        <v>18</v>
      </c>
      <c r="B56" s="2">
        <f>AVERAGE(B6:B54)</f>
        <v>489.40799522448987</v>
      </c>
      <c r="C56" s="2">
        <f aca="true" t="shared" si="0" ref="C56:M56">AVERAGE(C6:C54)</f>
        <v>489.57634838775493</v>
      </c>
      <c r="D56" s="2">
        <f t="shared" si="0"/>
        <v>492.1254711836734</v>
      </c>
      <c r="E56" s="2">
        <f t="shared" si="0"/>
        <v>492.18251416666664</v>
      </c>
      <c r="F56" s="2">
        <f t="shared" si="0"/>
        <v>492.2180672291666</v>
      </c>
      <c r="G56" s="2">
        <f t="shared" si="0"/>
        <v>492.2114383333333</v>
      </c>
      <c r="H56" s="2">
        <f t="shared" si="0"/>
        <v>492.2054250833334</v>
      </c>
      <c r="I56" s="2">
        <f t="shared" si="0"/>
        <v>492.21032314583357</v>
      </c>
      <c r="J56" s="2">
        <f t="shared" si="0"/>
        <v>492.21863060416666</v>
      </c>
      <c r="K56" s="2">
        <f t="shared" si="0"/>
        <v>492.16085181250014</v>
      </c>
      <c r="L56" s="2">
        <f t="shared" si="0"/>
        <v>491.90373939583316</v>
      </c>
      <c r="M56" s="2">
        <f t="shared" si="0"/>
        <v>492.1262665208333</v>
      </c>
    </row>
    <row r="57" spans="1:13" ht="12.75">
      <c r="A57" s="4" t="s">
        <v>13</v>
      </c>
      <c r="B57" s="2"/>
      <c r="C57" s="7">
        <f>AVERAGE(B56:M56)</f>
        <v>491.7122559239654</v>
      </c>
      <c r="D57" s="2"/>
      <c r="E57" s="2"/>
      <c r="F57" s="2"/>
      <c r="G57" s="2"/>
      <c r="H57" s="2"/>
      <c r="I57" s="2"/>
      <c r="J57" s="2"/>
      <c r="K57" s="2"/>
      <c r="L57" s="2"/>
      <c r="M57" s="2"/>
    </row>
    <row r="58" spans="1:13" ht="12.75">
      <c r="A58" s="2"/>
      <c r="B58" s="2"/>
      <c r="C58" s="2"/>
      <c r="D58" s="2"/>
      <c r="E58" s="2"/>
      <c r="F58" s="2"/>
      <c r="G58" s="2"/>
      <c r="H58" s="2"/>
      <c r="I58" s="2"/>
      <c r="J58" s="2"/>
      <c r="K58" s="2"/>
      <c r="L58" s="2"/>
      <c r="M58" s="2"/>
    </row>
    <row r="59" spans="1:13" ht="12.75">
      <c r="A59" s="24" t="s">
        <v>23</v>
      </c>
      <c r="D59" s="2"/>
      <c r="E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Austin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59"/>
  <sheetViews>
    <sheetView zoomScalePageLayoutView="0" workbookViewId="0" topLeftCell="A1">
      <pane ySplit="4" topLeftCell="A32" activePane="bottomLeft" state="frozen"/>
      <selection pane="topLeft" activeCell="A45" sqref="A45"/>
      <selection pane="bottomLeft" activeCell="D55" sqref="D55"/>
    </sheetView>
  </sheetViews>
  <sheetFormatPr defaultColWidth="9.140625" defaultRowHeight="12.75"/>
  <sheetData>
    <row r="1" ht="15">
      <c r="A1" s="22" t="s">
        <v>21</v>
      </c>
    </row>
    <row r="2" ht="12.75">
      <c r="A2" s="23" t="s">
        <v>20</v>
      </c>
    </row>
    <row r="4" spans="1:13" ht="12.75">
      <c r="A4" s="1"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492.24</v>
      </c>
      <c r="C6" s="2">
        <v>492.24</v>
      </c>
      <c r="D6" s="2">
        <v>492.6</v>
      </c>
      <c r="E6" s="2">
        <v>492.68</v>
      </c>
      <c r="F6" s="2">
        <v>492.56</v>
      </c>
      <c r="G6" s="2">
        <v>492.6</v>
      </c>
      <c r="H6" s="2">
        <v>492.68</v>
      </c>
      <c r="I6" s="2">
        <v>492.66</v>
      </c>
      <c r="J6" s="2">
        <v>492.77</v>
      </c>
      <c r="K6" s="2">
        <v>492.52</v>
      </c>
      <c r="L6" s="2">
        <v>492.52</v>
      </c>
      <c r="M6" s="2">
        <v>492.4</v>
      </c>
    </row>
    <row r="7" spans="1:13" ht="12.75">
      <c r="A7" s="3">
        <v>1977</v>
      </c>
      <c r="B7" s="2">
        <v>492.54</v>
      </c>
      <c r="C7" s="2">
        <v>492.72</v>
      </c>
      <c r="D7" s="2">
        <v>492.42</v>
      </c>
      <c r="E7" s="2">
        <v>492.6</v>
      </c>
      <c r="F7" s="2">
        <v>492.42</v>
      </c>
      <c r="G7" s="2">
        <v>492.74</v>
      </c>
      <c r="H7" s="2">
        <v>492.68</v>
      </c>
      <c r="I7" s="2">
        <v>492.7</v>
      </c>
      <c r="J7" s="2">
        <v>492.64</v>
      </c>
      <c r="K7" s="2">
        <v>492.42</v>
      </c>
      <c r="L7" s="2">
        <v>491.9</v>
      </c>
      <c r="M7" s="2">
        <v>492.62</v>
      </c>
    </row>
    <row r="8" spans="1:13" ht="12.75">
      <c r="A8" s="3">
        <v>1978</v>
      </c>
      <c r="B8" s="2">
        <v>492.4</v>
      </c>
      <c r="C8" s="2">
        <v>492.36</v>
      </c>
      <c r="D8" s="2">
        <v>493.38</v>
      </c>
      <c r="E8" s="2">
        <v>492.6</v>
      </c>
      <c r="F8" s="2">
        <v>492.78</v>
      </c>
      <c r="G8" s="2">
        <v>492.7</v>
      </c>
      <c r="H8" s="2">
        <v>492.68</v>
      </c>
      <c r="I8" s="2">
        <v>492.62</v>
      </c>
      <c r="J8" s="2">
        <v>492.38</v>
      </c>
      <c r="K8" s="2">
        <v>492.44</v>
      </c>
      <c r="L8" s="2">
        <v>492.5</v>
      </c>
      <c r="M8" s="2">
        <v>492.42</v>
      </c>
    </row>
    <row r="9" spans="1:13" ht="12.75">
      <c r="A9" s="3">
        <v>1979</v>
      </c>
      <c r="B9" s="2">
        <v>492.72</v>
      </c>
      <c r="C9" s="2">
        <v>492.76</v>
      </c>
      <c r="D9" s="2">
        <v>492.66</v>
      </c>
      <c r="E9" s="2">
        <v>492.68</v>
      </c>
      <c r="F9" s="2">
        <v>492.56</v>
      </c>
      <c r="G9" s="2">
        <v>492.66</v>
      </c>
      <c r="H9" s="2">
        <v>492.54</v>
      </c>
      <c r="I9" s="2">
        <v>492.4</v>
      </c>
      <c r="J9" s="2">
        <v>492.52</v>
      </c>
      <c r="K9" s="2">
        <v>492.48</v>
      </c>
      <c r="L9" s="2">
        <v>492.4</v>
      </c>
      <c r="M9" s="2">
        <v>492.42</v>
      </c>
    </row>
    <row r="10" spans="1:13" ht="12.75">
      <c r="A10" s="3">
        <v>1980</v>
      </c>
      <c r="B10" s="2">
        <v>492.42</v>
      </c>
      <c r="C10" s="2">
        <v>492.16</v>
      </c>
      <c r="D10" s="2">
        <v>492.68</v>
      </c>
      <c r="E10" s="2">
        <v>492.68</v>
      </c>
      <c r="F10" s="2">
        <v>492.64</v>
      </c>
      <c r="G10" s="2">
        <v>492.68</v>
      </c>
      <c r="H10" s="2">
        <v>492.7</v>
      </c>
      <c r="I10" s="2">
        <v>492.64</v>
      </c>
      <c r="J10" s="2">
        <v>492.72</v>
      </c>
      <c r="K10" s="2">
        <v>492.54</v>
      </c>
      <c r="L10" s="2">
        <v>492.52</v>
      </c>
      <c r="M10" s="2">
        <v>492.42</v>
      </c>
    </row>
    <row r="11" spans="1:13" ht="12.75">
      <c r="A11" s="3">
        <v>1981</v>
      </c>
      <c r="B11" s="2">
        <v>492.42</v>
      </c>
      <c r="C11" s="2">
        <v>492.42</v>
      </c>
      <c r="D11" s="2">
        <v>492.58</v>
      </c>
      <c r="E11" s="2">
        <v>492.52</v>
      </c>
      <c r="F11" s="2">
        <v>495.2</v>
      </c>
      <c r="G11" s="2">
        <v>492.94</v>
      </c>
      <c r="H11" s="2">
        <v>492.9</v>
      </c>
      <c r="I11" s="2">
        <v>492.64</v>
      </c>
      <c r="J11" s="2">
        <v>492.48</v>
      </c>
      <c r="K11" s="2">
        <v>492.8</v>
      </c>
      <c r="L11" s="2">
        <v>493.36</v>
      </c>
      <c r="M11" s="2">
        <v>492.48</v>
      </c>
    </row>
    <row r="12" spans="1:13" ht="12.75">
      <c r="A12" s="3">
        <v>1982</v>
      </c>
      <c r="B12" s="2">
        <v>492.4</v>
      </c>
      <c r="C12" s="2">
        <v>492.46</v>
      </c>
      <c r="D12" s="2">
        <v>492.52</v>
      </c>
      <c r="E12" s="2">
        <v>492.7</v>
      </c>
      <c r="F12" s="2">
        <v>492.62</v>
      </c>
      <c r="G12" s="2">
        <v>492.68</v>
      </c>
      <c r="H12" s="2">
        <v>492.8</v>
      </c>
      <c r="I12" s="2">
        <v>492.76</v>
      </c>
      <c r="J12" s="2">
        <v>492.74</v>
      </c>
      <c r="K12" s="2">
        <v>492.62</v>
      </c>
      <c r="L12" s="2">
        <v>492.58</v>
      </c>
      <c r="M12" s="2">
        <v>492.7</v>
      </c>
    </row>
    <row r="13" spans="1:13" ht="12.75">
      <c r="A13" s="3">
        <v>1983</v>
      </c>
      <c r="B13" s="2">
        <v>492.34</v>
      </c>
      <c r="C13" s="2">
        <v>492.5</v>
      </c>
      <c r="D13" s="2">
        <v>492.5</v>
      </c>
      <c r="E13" s="2">
        <v>492.42</v>
      </c>
      <c r="F13" s="2">
        <v>492.6</v>
      </c>
      <c r="G13" s="2">
        <v>492.7</v>
      </c>
      <c r="H13" s="2">
        <v>492.62</v>
      </c>
      <c r="I13" s="2">
        <v>492.7</v>
      </c>
      <c r="J13" s="2">
        <v>492.66</v>
      </c>
      <c r="K13" s="2">
        <v>492.58</v>
      </c>
      <c r="L13" s="2">
        <v>492.88</v>
      </c>
      <c r="M13" s="2">
        <v>492.4</v>
      </c>
    </row>
    <row r="14" spans="1:13" ht="12.75">
      <c r="A14" s="3">
        <v>1984</v>
      </c>
      <c r="B14" s="2">
        <v>492.62</v>
      </c>
      <c r="C14" s="2">
        <v>492.18</v>
      </c>
      <c r="D14" s="2">
        <v>492.34</v>
      </c>
      <c r="E14" s="2">
        <v>492.7</v>
      </c>
      <c r="F14" s="2">
        <v>492.56</v>
      </c>
      <c r="G14" s="2">
        <v>492.6</v>
      </c>
      <c r="H14" s="2">
        <v>492.66</v>
      </c>
      <c r="I14" s="2">
        <v>492.78</v>
      </c>
      <c r="J14" s="2">
        <v>492.72</v>
      </c>
      <c r="K14" s="2">
        <v>492.6</v>
      </c>
      <c r="L14" s="2">
        <v>492.52</v>
      </c>
      <c r="M14" s="2">
        <v>492.36</v>
      </c>
    </row>
    <row r="15" spans="1:13" ht="12.75">
      <c r="A15" s="3">
        <v>1985</v>
      </c>
      <c r="B15" s="2">
        <v>492.24</v>
      </c>
      <c r="C15" s="2">
        <v>492.32</v>
      </c>
      <c r="D15" s="2">
        <v>492.71</v>
      </c>
      <c r="E15" s="2">
        <v>492.44</v>
      </c>
      <c r="F15" s="2">
        <v>492.44</v>
      </c>
      <c r="G15" s="2">
        <v>492.62</v>
      </c>
      <c r="H15" s="2">
        <v>492.54</v>
      </c>
      <c r="I15" s="2">
        <v>492.66</v>
      </c>
      <c r="J15" s="2">
        <v>492.76</v>
      </c>
      <c r="K15" s="2">
        <v>492.44</v>
      </c>
      <c r="L15" s="2">
        <v>492.42</v>
      </c>
      <c r="M15" s="2">
        <v>492.56</v>
      </c>
    </row>
    <row r="16" spans="1:13" ht="12.75">
      <c r="A16" s="3">
        <v>1986</v>
      </c>
      <c r="B16" s="2">
        <v>492.54</v>
      </c>
      <c r="C16" s="2">
        <v>482.2</v>
      </c>
      <c r="D16" s="2">
        <v>492.44</v>
      </c>
      <c r="E16" s="2">
        <v>492.54</v>
      </c>
      <c r="F16" s="2">
        <v>492.63</v>
      </c>
      <c r="G16" s="2">
        <v>492.6</v>
      </c>
      <c r="H16" s="2">
        <v>492.66</v>
      </c>
      <c r="I16" s="2">
        <v>492.65</v>
      </c>
      <c r="J16" s="2">
        <v>492.8</v>
      </c>
      <c r="K16" s="2">
        <v>492.6</v>
      </c>
      <c r="L16" s="2">
        <v>492.74</v>
      </c>
      <c r="M16" s="2">
        <v>492.52</v>
      </c>
    </row>
    <row r="17" spans="1:13" ht="12.75">
      <c r="A17" s="3">
        <v>1987</v>
      </c>
      <c r="B17" s="2">
        <v>492.72</v>
      </c>
      <c r="C17" s="2">
        <v>492.66</v>
      </c>
      <c r="D17" s="2">
        <v>492.64</v>
      </c>
      <c r="E17" s="2">
        <v>492.6</v>
      </c>
      <c r="F17" s="2">
        <v>492.6</v>
      </c>
      <c r="G17" s="2">
        <v>492.63</v>
      </c>
      <c r="H17" s="2">
        <v>492.58</v>
      </c>
      <c r="I17" s="2">
        <v>492.63</v>
      </c>
      <c r="J17" s="2">
        <v>492.73</v>
      </c>
      <c r="K17" s="2">
        <v>492.61</v>
      </c>
      <c r="L17" s="2">
        <v>492.54</v>
      </c>
      <c r="M17" s="2">
        <v>492.33</v>
      </c>
    </row>
    <row r="18" spans="1:13" ht="12.75">
      <c r="A18" s="3">
        <v>1988</v>
      </c>
      <c r="B18" s="2">
        <v>492.19</v>
      </c>
      <c r="C18" s="2">
        <v>480.04</v>
      </c>
      <c r="D18" s="2">
        <v>492.63</v>
      </c>
      <c r="E18" s="2">
        <v>492.92</v>
      </c>
      <c r="F18" s="2">
        <v>492.73</v>
      </c>
      <c r="G18" s="2">
        <v>492.76</v>
      </c>
      <c r="H18" s="2">
        <v>492.66</v>
      </c>
      <c r="I18" s="2">
        <v>492.65</v>
      </c>
      <c r="J18" s="2">
        <v>492.56</v>
      </c>
      <c r="K18" s="2">
        <v>492.7</v>
      </c>
      <c r="L18" s="2">
        <v>492.34</v>
      </c>
      <c r="M18" s="2">
        <v>492.4</v>
      </c>
    </row>
    <row r="19" spans="1:13" ht="12.75">
      <c r="A19" s="3">
        <v>1989</v>
      </c>
      <c r="B19" s="2">
        <v>492.27</v>
      </c>
      <c r="C19" s="2">
        <v>492.33</v>
      </c>
      <c r="D19" s="2">
        <v>492.46</v>
      </c>
      <c r="E19" s="2">
        <v>492.51</v>
      </c>
      <c r="F19" s="2">
        <v>492.58</v>
      </c>
      <c r="G19" s="2">
        <v>492.61</v>
      </c>
      <c r="H19" s="2">
        <v>492.66</v>
      </c>
      <c r="I19" s="2">
        <v>492.56</v>
      </c>
      <c r="J19" s="2">
        <v>492.6</v>
      </c>
      <c r="K19" s="2">
        <v>492.6</v>
      </c>
      <c r="L19" s="2">
        <v>492.64</v>
      </c>
      <c r="M19" s="2">
        <v>492.56</v>
      </c>
    </row>
    <row r="20" spans="1:13" ht="12.75">
      <c r="A20" s="3">
        <v>1990</v>
      </c>
      <c r="B20" s="2">
        <v>492.48</v>
      </c>
      <c r="C20" s="2">
        <v>492.6</v>
      </c>
      <c r="D20" s="2">
        <v>492.42</v>
      </c>
      <c r="E20" s="2">
        <v>492.54</v>
      </c>
      <c r="F20" s="2">
        <v>492.81</v>
      </c>
      <c r="G20" s="2">
        <v>492.74</v>
      </c>
      <c r="H20" s="2">
        <v>492.77</v>
      </c>
      <c r="I20" s="2">
        <v>492.86</v>
      </c>
      <c r="J20" s="2">
        <v>492.74</v>
      </c>
      <c r="K20" s="2">
        <v>492.66</v>
      </c>
      <c r="L20" s="2">
        <v>492.46</v>
      </c>
      <c r="M20" s="2">
        <v>492.43</v>
      </c>
    </row>
    <row r="21" spans="1:13" ht="12.75">
      <c r="A21" s="3">
        <v>1991</v>
      </c>
      <c r="B21" s="2">
        <v>492.44</v>
      </c>
      <c r="C21" s="2">
        <v>488.66</v>
      </c>
      <c r="D21" s="2">
        <v>492.89</v>
      </c>
      <c r="E21" s="2">
        <v>492.49</v>
      </c>
      <c r="F21" s="2">
        <v>492.62</v>
      </c>
      <c r="G21" s="2">
        <v>492.68</v>
      </c>
      <c r="H21" s="2">
        <v>492.64</v>
      </c>
      <c r="I21" s="2">
        <v>492.84</v>
      </c>
      <c r="J21" s="2">
        <v>492.73</v>
      </c>
      <c r="K21" s="2">
        <v>492.82</v>
      </c>
      <c r="L21" s="2">
        <v>492.51</v>
      </c>
      <c r="M21" s="2">
        <v>492.48</v>
      </c>
    </row>
    <row r="22" spans="1:13" ht="12.75">
      <c r="A22" s="3">
        <v>1992</v>
      </c>
      <c r="B22" s="2">
        <v>492.46</v>
      </c>
      <c r="C22" s="2">
        <v>492.4</v>
      </c>
      <c r="D22" s="2">
        <v>492.51</v>
      </c>
      <c r="E22" s="2">
        <v>492.52</v>
      </c>
      <c r="F22" s="2">
        <v>492.47</v>
      </c>
      <c r="G22" s="2">
        <v>492.45</v>
      </c>
      <c r="H22" s="2">
        <v>492.74</v>
      </c>
      <c r="I22" s="2">
        <v>492.52</v>
      </c>
      <c r="J22" s="2">
        <v>492.5</v>
      </c>
      <c r="K22" s="2">
        <v>492.45</v>
      </c>
      <c r="L22" s="2">
        <v>492.26</v>
      </c>
      <c r="M22" s="2">
        <v>492.36</v>
      </c>
    </row>
    <row r="23" spans="1:13" ht="12.75">
      <c r="A23" s="3">
        <v>1993</v>
      </c>
      <c r="B23" s="2">
        <v>492.41</v>
      </c>
      <c r="C23" s="2">
        <v>480.29</v>
      </c>
      <c r="D23" s="2">
        <v>492.49</v>
      </c>
      <c r="E23" s="2">
        <v>492.35</v>
      </c>
      <c r="F23" s="2">
        <v>492.55</v>
      </c>
      <c r="G23" s="2">
        <v>492.64</v>
      </c>
      <c r="H23" s="2">
        <v>492.59</v>
      </c>
      <c r="I23" s="2">
        <v>492.45</v>
      </c>
      <c r="J23" s="2">
        <v>492.56</v>
      </c>
      <c r="K23" s="2">
        <v>492.51</v>
      </c>
      <c r="L23" s="2">
        <v>492.36</v>
      </c>
      <c r="M23" s="2">
        <v>492.37</v>
      </c>
    </row>
    <row r="24" spans="1:13" ht="12.75">
      <c r="A24" s="3">
        <v>1994</v>
      </c>
      <c r="B24" s="2">
        <v>492.33</v>
      </c>
      <c r="C24" s="2">
        <v>492.37</v>
      </c>
      <c r="D24" s="2">
        <v>492.33</v>
      </c>
      <c r="E24" s="2">
        <v>492.54</v>
      </c>
      <c r="F24" s="2">
        <v>492.81</v>
      </c>
      <c r="G24" s="2">
        <v>492.5</v>
      </c>
      <c r="H24" s="2">
        <v>492.53</v>
      </c>
      <c r="I24" s="2">
        <v>492.48</v>
      </c>
      <c r="J24" s="2">
        <v>492.54</v>
      </c>
      <c r="K24" s="2">
        <v>493.71</v>
      </c>
      <c r="L24" s="2">
        <v>492.3</v>
      </c>
      <c r="M24" s="2">
        <v>492.32</v>
      </c>
    </row>
    <row r="25" spans="1:13" ht="12.75">
      <c r="A25" s="3">
        <v>1995</v>
      </c>
      <c r="B25" s="2">
        <v>492.08</v>
      </c>
      <c r="C25" s="2">
        <v>492.17</v>
      </c>
      <c r="D25" s="2">
        <v>492.24</v>
      </c>
      <c r="E25" s="2">
        <v>492.35</v>
      </c>
      <c r="F25" s="2">
        <v>492.43</v>
      </c>
      <c r="G25" s="2">
        <v>492.36</v>
      </c>
      <c r="H25" s="2">
        <v>492.55</v>
      </c>
      <c r="I25" s="2">
        <v>492.31</v>
      </c>
      <c r="J25" s="2">
        <v>492.37</v>
      </c>
      <c r="K25" s="2">
        <v>492.38</v>
      </c>
      <c r="L25" s="2">
        <v>492.29</v>
      </c>
      <c r="M25" s="2">
        <v>492.26</v>
      </c>
    </row>
    <row r="26" spans="1:13" ht="12.75">
      <c r="A26" s="3">
        <v>1996</v>
      </c>
      <c r="B26" s="2">
        <v>492.42</v>
      </c>
      <c r="C26" s="2">
        <v>492.17</v>
      </c>
      <c r="D26" s="2">
        <v>492.38</v>
      </c>
      <c r="E26" s="2">
        <v>492.37</v>
      </c>
      <c r="F26" s="2">
        <v>492.42</v>
      </c>
      <c r="G26" s="2">
        <v>492.44</v>
      </c>
      <c r="H26" s="2">
        <v>492.58</v>
      </c>
      <c r="I26" s="2">
        <v>492.44</v>
      </c>
      <c r="J26" s="2">
        <v>492.25</v>
      </c>
      <c r="K26" s="2">
        <v>492.24</v>
      </c>
      <c r="L26" s="2">
        <v>492.22</v>
      </c>
      <c r="M26" s="2">
        <v>492.3</v>
      </c>
    </row>
    <row r="27" spans="1:13" ht="12.75">
      <c r="A27" s="3">
        <v>1997</v>
      </c>
      <c r="B27" s="2">
        <v>492.24</v>
      </c>
      <c r="C27" s="2">
        <v>491.74</v>
      </c>
      <c r="D27" s="2">
        <v>492.3</v>
      </c>
      <c r="E27" s="2">
        <v>492.21</v>
      </c>
      <c r="F27" s="2">
        <v>492.46</v>
      </c>
      <c r="G27" s="2">
        <v>492.34</v>
      </c>
      <c r="H27" s="2">
        <v>492.27</v>
      </c>
      <c r="I27" s="2">
        <v>492.32</v>
      </c>
      <c r="J27" s="2">
        <v>492.41</v>
      </c>
      <c r="K27" s="2">
        <v>492.54</v>
      </c>
      <c r="L27" s="2">
        <v>492.41</v>
      </c>
      <c r="M27" s="2">
        <v>492.22</v>
      </c>
    </row>
    <row r="28" spans="1:13" ht="12.75">
      <c r="A28" s="3">
        <v>1998</v>
      </c>
      <c r="B28" s="2">
        <v>492.19</v>
      </c>
      <c r="C28" s="2">
        <v>492.31</v>
      </c>
      <c r="D28" s="2">
        <v>492.46</v>
      </c>
      <c r="E28" s="2">
        <v>492.73</v>
      </c>
      <c r="F28" s="2">
        <v>492.5</v>
      </c>
      <c r="G28" s="2">
        <v>492.3</v>
      </c>
      <c r="H28" s="2">
        <v>492.19</v>
      </c>
      <c r="I28" s="2">
        <v>492.3</v>
      </c>
      <c r="J28" s="2">
        <v>492.32</v>
      </c>
      <c r="K28" s="2">
        <v>492.52</v>
      </c>
      <c r="L28" s="2">
        <v>492.3</v>
      </c>
      <c r="M28" s="2">
        <v>492.3</v>
      </c>
    </row>
    <row r="29" spans="1:13" ht="12.75">
      <c r="A29" s="3">
        <v>1999</v>
      </c>
      <c r="B29" s="2">
        <v>482.14</v>
      </c>
      <c r="C29" s="2">
        <v>492.35</v>
      </c>
      <c r="D29" s="2">
        <v>492.26</v>
      </c>
      <c r="E29" s="2">
        <v>492.32</v>
      </c>
      <c r="F29" s="2">
        <v>492.42</v>
      </c>
      <c r="G29" s="2">
        <v>492.52</v>
      </c>
      <c r="H29" s="2">
        <v>492.35</v>
      </c>
      <c r="I29" s="2">
        <v>492.55</v>
      </c>
      <c r="J29" s="2">
        <v>492.34</v>
      </c>
      <c r="K29" s="2">
        <v>492.43</v>
      </c>
      <c r="L29" s="2">
        <v>492.38</v>
      </c>
      <c r="M29" s="2">
        <v>492.49</v>
      </c>
    </row>
    <row r="30" spans="1:13" ht="12.75">
      <c r="A30" s="3">
        <v>2000</v>
      </c>
      <c r="B30" s="2">
        <v>492.49</v>
      </c>
      <c r="C30" s="2">
        <v>492.31</v>
      </c>
      <c r="D30" s="2">
        <v>492.34</v>
      </c>
      <c r="E30" s="2">
        <v>492.35</v>
      </c>
      <c r="F30" s="2">
        <v>492.48</v>
      </c>
      <c r="G30" s="2">
        <v>492.21</v>
      </c>
      <c r="H30" s="2">
        <v>492.36</v>
      </c>
      <c r="I30" s="2">
        <v>492.38</v>
      </c>
      <c r="J30" s="2">
        <v>492.36</v>
      </c>
      <c r="K30" s="2">
        <v>492.24</v>
      </c>
      <c r="L30" s="2">
        <v>492.15</v>
      </c>
      <c r="M30" s="2">
        <v>492.17</v>
      </c>
    </row>
    <row r="31" spans="1:13" ht="12.75">
      <c r="A31" s="3">
        <v>2001</v>
      </c>
      <c r="B31" s="2">
        <v>491.93</v>
      </c>
      <c r="C31" s="2">
        <v>492.27</v>
      </c>
      <c r="D31" s="2">
        <v>492.31</v>
      </c>
      <c r="E31" s="2">
        <v>492.26</v>
      </c>
      <c r="F31" s="2">
        <v>492.29</v>
      </c>
      <c r="G31" s="2">
        <v>492.33</v>
      </c>
      <c r="H31" s="2">
        <v>492.37</v>
      </c>
      <c r="I31" s="2">
        <v>492.48</v>
      </c>
      <c r="J31" s="2">
        <v>492.32</v>
      </c>
      <c r="K31" s="2">
        <v>492.26</v>
      </c>
      <c r="L31" s="2">
        <v>492.19</v>
      </c>
      <c r="M31" s="2">
        <v>492.18</v>
      </c>
    </row>
    <row r="32" spans="1:13" ht="12.75">
      <c r="A32" s="3">
        <v>2002</v>
      </c>
      <c r="B32" s="2">
        <v>491.82</v>
      </c>
      <c r="C32" s="2">
        <v>492.01</v>
      </c>
      <c r="D32" s="2">
        <v>492.2</v>
      </c>
      <c r="E32" s="2">
        <v>492.2</v>
      </c>
      <c r="F32" s="2">
        <v>492.29</v>
      </c>
      <c r="G32" s="2">
        <v>492.32</v>
      </c>
      <c r="H32" s="2">
        <v>492.8</v>
      </c>
      <c r="I32" s="2">
        <v>492.48</v>
      </c>
      <c r="J32" s="2">
        <v>492.22</v>
      </c>
      <c r="K32" s="2">
        <v>492.42</v>
      </c>
      <c r="L32" s="2">
        <v>492.46</v>
      </c>
      <c r="M32" s="2">
        <v>492.49</v>
      </c>
    </row>
    <row r="33" spans="1:13" ht="12.75">
      <c r="A33" s="3">
        <v>2003</v>
      </c>
      <c r="B33" s="2">
        <v>492.28</v>
      </c>
      <c r="C33" s="2">
        <v>492.77</v>
      </c>
      <c r="D33" s="2">
        <v>492.36</v>
      </c>
      <c r="E33" s="2">
        <v>492.56</v>
      </c>
      <c r="F33" s="2">
        <v>492.7</v>
      </c>
      <c r="G33" s="2">
        <v>492.58</v>
      </c>
      <c r="H33" s="2">
        <v>492.64</v>
      </c>
      <c r="I33" s="2">
        <v>492.73</v>
      </c>
      <c r="J33" s="2">
        <v>492.54</v>
      </c>
      <c r="K33" s="2">
        <v>492.51</v>
      </c>
      <c r="L33" s="2">
        <v>492.53</v>
      </c>
      <c r="M33" s="2">
        <v>492.32</v>
      </c>
    </row>
    <row r="34" spans="1:13" ht="12.75">
      <c r="A34" s="3">
        <v>2004</v>
      </c>
      <c r="B34" s="2">
        <v>492.09</v>
      </c>
      <c r="C34" s="2">
        <v>492.9</v>
      </c>
      <c r="D34" s="2">
        <v>492.35</v>
      </c>
      <c r="E34" s="2">
        <v>492.46</v>
      </c>
      <c r="F34" s="2">
        <v>492.42</v>
      </c>
      <c r="G34" s="2">
        <v>492.63</v>
      </c>
      <c r="H34" s="2">
        <v>492.41</v>
      </c>
      <c r="I34" s="2">
        <v>492.45</v>
      </c>
      <c r="J34" s="2">
        <v>492.41</v>
      </c>
      <c r="K34" s="2">
        <v>492.77</v>
      </c>
      <c r="L34" s="2">
        <v>492.99</v>
      </c>
      <c r="M34" s="2">
        <v>492.56</v>
      </c>
    </row>
    <row r="35" spans="1:13" ht="12.75">
      <c r="A35" s="3">
        <v>2005</v>
      </c>
      <c r="B35" s="2">
        <v>492.41</v>
      </c>
      <c r="C35" s="2">
        <v>492.63</v>
      </c>
      <c r="D35" s="2">
        <v>492.64</v>
      </c>
      <c r="E35" s="2">
        <v>492.47</v>
      </c>
      <c r="F35" s="2">
        <v>492.71</v>
      </c>
      <c r="G35" s="2">
        <v>492.66</v>
      </c>
      <c r="H35" s="2">
        <v>492.64</v>
      </c>
      <c r="I35" s="2">
        <v>492.64</v>
      </c>
      <c r="J35" s="2">
        <v>492.82</v>
      </c>
      <c r="K35" s="2">
        <v>492.72</v>
      </c>
      <c r="L35" s="2">
        <v>492.57</v>
      </c>
      <c r="M35" s="2">
        <v>492.51</v>
      </c>
    </row>
    <row r="36" spans="1:13" ht="12.75">
      <c r="A36" s="3">
        <v>2006</v>
      </c>
      <c r="B36" s="2">
        <v>492.7</v>
      </c>
      <c r="C36" s="2">
        <v>492.55</v>
      </c>
      <c r="D36" s="2">
        <v>492.75</v>
      </c>
      <c r="E36" s="2">
        <v>492.69</v>
      </c>
      <c r="F36" s="2">
        <v>492.82</v>
      </c>
      <c r="G36" s="2">
        <v>492.68</v>
      </c>
      <c r="H36" s="2">
        <v>492.82</v>
      </c>
      <c r="I36" s="2">
        <v>492.68</v>
      </c>
      <c r="J36" s="2">
        <v>492.55</v>
      </c>
      <c r="K36" s="2">
        <v>493.05</v>
      </c>
      <c r="L36" s="2">
        <v>492.43</v>
      </c>
      <c r="M36" s="2">
        <v>492.88</v>
      </c>
    </row>
    <row r="37" spans="1:13" ht="12.75">
      <c r="A37" s="3">
        <v>2007</v>
      </c>
      <c r="B37" s="2">
        <v>492.31</v>
      </c>
      <c r="C37" s="2">
        <v>492.61</v>
      </c>
      <c r="D37" s="2">
        <v>492.61</v>
      </c>
      <c r="E37" s="2">
        <v>492.76</v>
      </c>
      <c r="F37" s="2">
        <v>492.57</v>
      </c>
      <c r="G37" s="2">
        <v>492.54</v>
      </c>
      <c r="H37" s="2">
        <v>492.55</v>
      </c>
      <c r="I37" s="2">
        <v>492.33</v>
      </c>
      <c r="J37" s="2">
        <v>492.49</v>
      </c>
      <c r="K37" s="2">
        <v>492.55</v>
      </c>
      <c r="L37" s="2">
        <v>492.55</v>
      </c>
      <c r="M37" s="2">
        <v>492.69</v>
      </c>
    </row>
    <row r="38" spans="1:13" ht="12.75">
      <c r="A38" s="3">
        <v>2008</v>
      </c>
      <c r="B38" s="2">
        <v>492.49</v>
      </c>
      <c r="C38" s="2">
        <v>492.88</v>
      </c>
      <c r="D38" s="2">
        <v>492.86</v>
      </c>
      <c r="E38" s="2">
        <v>492.87</v>
      </c>
      <c r="F38" s="2">
        <v>492.59</v>
      </c>
      <c r="G38" s="2">
        <v>492.72</v>
      </c>
      <c r="H38" s="2">
        <v>492.82</v>
      </c>
      <c r="I38" s="2">
        <v>492.94</v>
      </c>
      <c r="J38" s="2">
        <v>492.57</v>
      </c>
      <c r="K38">
        <v>492.62</v>
      </c>
      <c r="L38">
        <v>492.66</v>
      </c>
      <c r="M38">
        <v>492.92</v>
      </c>
    </row>
    <row r="39" spans="1:13" ht="12.75">
      <c r="A39" s="3">
        <v>2009</v>
      </c>
      <c r="B39">
        <v>492.71</v>
      </c>
      <c r="C39">
        <v>492.82</v>
      </c>
      <c r="D39" s="2">
        <v>492.7</v>
      </c>
      <c r="E39" s="2">
        <v>492.79</v>
      </c>
      <c r="F39" s="2">
        <v>492.84</v>
      </c>
      <c r="G39">
        <v>492.64</v>
      </c>
      <c r="H39" s="2">
        <v>492.71</v>
      </c>
      <c r="I39" s="2">
        <v>492.73</v>
      </c>
      <c r="J39">
        <v>492.71</v>
      </c>
      <c r="K39" s="2">
        <v>492.57</v>
      </c>
      <c r="L39" s="2">
        <v>492.5</v>
      </c>
      <c r="M39" s="2">
        <v>492.79</v>
      </c>
    </row>
    <row r="40" spans="1:13" ht="12.75">
      <c r="A40" s="3">
        <v>2010</v>
      </c>
      <c r="B40" s="2">
        <v>492.61</v>
      </c>
      <c r="C40">
        <v>492.76</v>
      </c>
      <c r="D40">
        <v>492.76</v>
      </c>
      <c r="E40">
        <v>492.49</v>
      </c>
      <c r="F40">
        <v>492.67</v>
      </c>
      <c r="G40" s="8">
        <v>492.61</v>
      </c>
      <c r="H40" s="9">
        <v>492.78</v>
      </c>
      <c r="I40">
        <v>492.74</v>
      </c>
      <c r="J40" s="2">
        <v>493.1</v>
      </c>
      <c r="K40" s="10">
        <v>492.53</v>
      </c>
      <c r="L40">
        <v>492.62</v>
      </c>
      <c r="M40" s="8">
        <v>492.76</v>
      </c>
    </row>
    <row r="41" spans="1:13" ht="12.75">
      <c r="A41" s="3">
        <v>2011</v>
      </c>
      <c r="B41" s="11">
        <v>492.27</v>
      </c>
      <c r="C41" s="2">
        <v>492.64</v>
      </c>
      <c r="D41" s="11">
        <v>492.79</v>
      </c>
      <c r="E41">
        <v>492.77</v>
      </c>
      <c r="F41" s="2">
        <v>492.68</v>
      </c>
      <c r="G41">
        <v>492.76</v>
      </c>
      <c r="H41">
        <v>492.71</v>
      </c>
      <c r="I41" s="2">
        <v>492.58</v>
      </c>
      <c r="J41">
        <v>492.48</v>
      </c>
      <c r="K41">
        <v>492.45</v>
      </c>
      <c r="L41">
        <v>492.45</v>
      </c>
      <c r="M41">
        <v>492.46</v>
      </c>
    </row>
    <row r="42" spans="1:13" ht="12.75">
      <c r="A42" s="3">
        <v>2012</v>
      </c>
      <c r="B42" s="2">
        <v>492.61</v>
      </c>
      <c r="C42" s="2">
        <v>492.49</v>
      </c>
      <c r="D42">
        <v>492.73</v>
      </c>
      <c r="E42" s="2">
        <v>492.4</v>
      </c>
      <c r="F42">
        <v>492.42</v>
      </c>
      <c r="G42">
        <v>492.46</v>
      </c>
      <c r="H42">
        <v>492.77</v>
      </c>
      <c r="I42" s="2">
        <v>492.6</v>
      </c>
      <c r="J42">
        <v>492.44</v>
      </c>
      <c r="K42">
        <v>492.67</v>
      </c>
      <c r="L42">
        <v>492.61</v>
      </c>
      <c r="M42" s="13">
        <v>492.33</v>
      </c>
    </row>
    <row r="43" spans="1:13" ht="12.75">
      <c r="A43" s="3">
        <v>2013</v>
      </c>
      <c r="B43" s="2">
        <v>492.46</v>
      </c>
      <c r="C43">
        <v>492.37</v>
      </c>
      <c r="D43">
        <v>492.48</v>
      </c>
      <c r="E43">
        <v>492.68</v>
      </c>
      <c r="F43">
        <v>492.75</v>
      </c>
      <c r="G43">
        <v>492.51</v>
      </c>
      <c r="H43">
        <v>492.72</v>
      </c>
      <c r="I43">
        <v>492.81</v>
      </c>
      <c r="J43">
        <v>492.94</v>
      </c>
      <c r="K43">
        <v>492.89</v>
      </c>
      <c r="L43">
        <v>492.93</v>
      </c>
      <c r="M43">
        <v>492.77</v>
      </c>
    </row>
    <row r="44" spans="1:13" ht="12.75">
      <c r="A44" s="3">
        <v>2014</v>
      </c>
      <c r="B44" s="2">
        <v>492.75</v>
      </c>
      <c r="C44">
        <v>492.48</v>
      </c>
      <c r="D44">
        <v>492.74</v>
      </c>
      <c r="E44">
        <v>492.67</v>
      </c>
      <c r="F44">
        <v>492.81</v>
      </c>
      <c r="G44">
        <v>492.53</v>
      </c>
      <c r="H44">
        <v>492.49</v>
      </c>
      <c r="I44">
        <v>492.54</v>
      </c>
      <c r="J44" s="2">
        <v>492.88</v>
      </c>
      <c r="K44">
        <v>492.41</v>
      </c>
      <c r="L44">
        <v>492.85</v>
      </c>
      <c r="M44">
        <v>492.46</v>
      </c>
    </row>
    <row r="45" spans="1:13" ht="12.75">
      <c r="A45" s="3">
        <v>2015</v>
      </c>
      <c r="B45" s="2">
        <v>492.87</v>
      </c>
      <c r="C45">
        <v>492.71</v>
      </c>
      <c r="D45">
        <v>492.84</v>
      </c>
      <c r="E45">
        <v>492.44</v>
      </c>
      <c r="F45">
        <v>492.73</v>
      </c>
      <c r="G45">
        <v>492.79</v>
      </c>
      <c r="H45">
        <v>492.65</v>
      </c>
      <c r="I45">
        <v>492.62</v>
      </c>
      <c r="J45" s="2">
        <v>492.6</v>
      </c>
      <c r="K45">
        <v>492.53</v>
      </c>
      <c r="L45">
        <v>492.61</v>
      </c>
      <c r="M45">
        <v>492.58</v>
      </c>
    </row>
    <row r="46" spans="1:13" ht="12.75">
      <c r="A46" s="3">
        <v>2016</v>
      </c>
      <c r="B46" s="2">
        <v>492.41</v>
      </c>
      <c r="C46">
        <v>492.37</v>
      </c>
      <c r="D46">
        <v>492.37</v>
      </c>
      <c r="E46">
        <v>492.66</v>
      </c>
      <c r="F46">
        <v>492.76</v>
      </c>
      <c r="G46">
        <v>492.88</v>
      </c>
      <c r="H46">
        <v>492.92</v>
      </c>
      <c r="I46" s="14">
        <v>492.63</v>
      </c>
      <c r="J46" s="2">
        <v>492.38</v>
      </c>
      <c r="K46">
        <v>492.5</v>
      </c>
      <c r="L46">
        <v>492.63</v>
      </c>
      <c r="M46">
        <v>492.48</v>
      </c>
    </row>
    <row r="47" spans="1:13" ht="12.75">
      <c r="A47" s="3">
        <v>2017</v>
      </c>
      <c r="B47" s="19">
        <v>492.13</v>
      </c>
      <c r="C47" s="19">
        <v>492.51</v>
      </c>
      <c r="D47">
        <v>492.68</v>
      </c>
      <c r="E47">
        <v>492.39</v>
      </c>
      <c r="F47" s="19">
        <v>492.51</v>
      </c>
      <c r="G47" s="19">
        <v>492.57</v>
      </c>
      <c r="H47" s="19">
        <v>492.41</v>
      </c>
      <c r="I47" s="17">
        <v>492.42</v>
      </c>
      <c r="J47" s="19">
        <v>492.43</v>
      </c>
      <c r="K47" s="19">
        <v>492.43</v>
      </c>
      <c r="L47" s="2">
        <v>492.48</v>
      </c>
      <c r="M47">
        <v>492.46</v>
      </c>
    </row>
    <row r="48" spans="1:13" ht="12.75">
      <c r="A48" s="3">
        <v>2018</v>
      </c>
      <c r="B48" s="20">
        <v>492.67</v>
      </c>
      <c r="C48" s="19">
        <v>492.42</v>
      </c>
      <c r="D48">
        <v>492.66</v>
      </c>
      <c r="E48">
        <v>492.51</v>
      </c>
      <c r="F48" s="19">
        <v>492.73</v>
      </c>
      <c r="G48" s="21">
        <v>492.41</v>
      </c>
      <c r="H48" s="19">
        <v>492.68</v>
      </c>
      <c r="I48" s="17">
        <v>492.6</v>
      </c>
      <c r="J48" s="20">
        <v>492.61</v>
      </c>
      <c r="K48" s="19">
        <v>492.8</v>
      </c>
      <c r="L48" s="2">
        <v>492.7</v>
      </c>
      <c r="M48">
        <v>492.96</v>
      </c>
    </row>
    <row r="49" spans="1:13" ht="12.75">
      <c r="A49" s="3">
        <v>2019</v>
      </c>
      <c r="B49" s="20">
        <v>492.77</v>
      </c>
      <c r="C49" s="20">
        <v>492.78</v>
      </c>
      <c r="D49">
        <v>492.5</v>
      </c>
      <c r="E49">
        <v>492.54</v>
      </c>
      <c r="F49" s="19">
        <v>492.65</v>
      </c>
      <c r="G49" s="25">
        <v>492.57</v>
      </c>
      <c r="H49" s="19">
        <v>492.45</v>
      </c>
      <c r="I49" s="25">
        <v>492.49</v>
      </c>
      <c r="J49" s="20">
        <v>492.43</v>
      </c>
      <c r="K49" s="19">
        <v>492.38</v>
      </c>
      <c r="L49" s="2">
        <v>492.48</v>
      </c>
      <c r="M49">
        <v>492.27</v>
      </c>
    </row>
    <row r="50" spans="1:13" ht="12.75">
      <c r="A50" s="3">
        <v>2020</v>
      </c>
      <c r="B50" s="20">
        <v>492.41</v>
      </c>
      <c r="C50" s="20">
        <v>492.44</v>
      </c>
      <c r="D50">
        <v>492.29</v>
      </c>
      <c r="E50">
        <v>492.59</v>
      </c>
      <c r="F50" s="19">
        <v>492.52</v>
      </c>
      <c r="G50" s="25">
        <v>492.57</v>
      </c>
      <c r="H50" s="19">
        <v>492.5</v>
      </c>
      <c r="I50" s="25">
        <v>492.59</v>
      </c>
      <c r="J50" s="20">
        <v>492.6</v>
      </c>
      <c r="K50" s="19">
        <v>492.61</v>
      </c>
      <c r="L50" s="2">
        <v>492.48</v>
      </c>
      <c r="M50">
        <v>492.57</v>
      </c>
    </row>
    <row r="51" spans="1:13" ht="12.75">
      <c r="A51" s="3">
        <v>2021</v>
      </c>
      <c r="B51" s="20">
        <v>492.55</v>
      </c>
      <c r="C51" s="20">
        <v>492.71</v>
      </c>
      <c r="D51">
        <v>492.58</v>
      </c>
      <c r="E51">
        <v>492.64</v>
      </c>
      <c r="F51" s="19">
        <v>492.67</v>
      </c>
      <c r="G51" s="25">
        <v>492.58</v>
      </c>
      <c r="H51" s="19">
        <v>492.52</v>
      </c>
      <c r="I51" s="25">
        <v>492.62</v>
      </c>
      <c r="J51" s="20">
        <v>492.52</v>
      </c>
      <c r="K51" s="19">
        <v>492.53</v>
      </c>
      <c r="L51" s="2">
        <v>492.56</v>
      </c>
      <c r="M51">
        <v>492.54</v>
      </c>
    </row>
    <row r="52" spans="1:13" ht="12.75">
      <c r="A52" s="3">
        <v>2022</v>
      </c>
      <c r="B52" s="20">
        <v>492.46</v>
      </c>
      <c r="C52" s="20">
        <v>492.47</v>
      </c>
      <c r="D52">
        <v>492.45</v>
      </c>
      <c r="E52">
        <v>492.55</v>
      </c>
      <c r="F52" s="19">
        <v>492.57</v>
      </c>
      <c r="G52" s="25">
        <v>492.64</v>
      </c>
      <c r="H52" s="19">
        <v>492.56</v>
      </c>
      <c r="I52" s="25">
        <v>492.52</v>
      </c>
      <c r="J52" s="20">
        <v>492.55</v>
      </c>
      <c r="K52" s="19">
        <v>492.75</v>
      </c>
      <c r="L52" s="2">
        <v>492.67</v>
      </c>
      <c r="M52">
        <v>492.63</v>
      </c>
    </row>
    <row r="53" spans="1:13" ht="12.75">
      <c r="A53" s="3">
        <v>2023</v>
      </c>
      <c r="B53" s="20">
        <v>492.56</v>
      </c>
      <c r="C53" s="20">
        <v>492.56</v>
      </c>
      <c r="D53" s="26">
        <v>492.51</v>
      </c>
      <c r="E53">
        <v>492.59</v>
      </c>
      <c r="F53" s="19">
        <v>492.52</v>
      </c>
      <c r="G53" s="25">
        <v>492.59</v>
      </c>
      <c r="H53" s="19">
        <v>492.51</v>
      </c>
      <c r="I53" s="25">
        <v>492.8</v>
      </c>
      <c r="J53" s="20">
        <v>492.83</v>
      </c>
      <c r="K53" s="19">
        <v>492.57</v>
      </c>
      <c r="L53" s="2">
        <v>492.56</v>
      </c>
      <c r="M53">
        <v>492.59</v>
      </c>
    </row>
    <row r="54" spans="1:12" ht="12.75">
      <c r="A54" s="3">
        <v>2024</v>
      </c>
      <c r="B54" s="20">
        <v>492.65</v>
      </c>
      <c r="C54" s="20">
        <v>492.45</v>
      </c>
      <c r="D54" s="25">
        <v>492.4</v>
      </c>
      <c r="F54" s="19"/>
      <c r="G54" s="25"/>
      <c r="H54" s="19"/>
      <c r="I54" s="25"/>
      <c r="J54" s="20"/>
      <c r="K54" s="19"/>
      <c r="L54" s="2"/>
    </row>
    <row r="55" spans="1:13" ht="12.75">
      <c r="A55" s="2"/>
      <c r="B55" s="2"/>
      <c r="C55" s="2"/>
      <c r="D55" s="2"/>
      <c r="E55" s="2"/>
      <c r="F55" s="2"/>
      <c r="G55" s="2"/>
      <c r="H55" s="2"/>
      <c r="I55" s="2"/>
      <c r="J55" s="2"/>
      <c r="K55" s="2"/>
      <c r="L55" s="2"/>
      <c r="M55" s="2"/>
    </row>
    <row r="56" spans="1:13" ht="12.75">
      <c r="A56" s="7" t="s">
        <v>16</v>
      </c>
      <c r="B56" s="2">
        <f>MAX(B6:B54)</f>
        <v>492.87</v>
      </c>
      <c r="C56" s="2">
        <f>MAX(C6:C54)</f>
        <v>492.9</v>
      </c>
      <c r="D56" s="2">
        <f aca="true" t="shared" si="0" ref="D56:M56">MAX(D6:D54)</f>
        <v>493.38</v>
      </c>
      <c r="E56" s="2">
        <f t="shared" si="0"/>
        <v>492.92</v>
      </c>
      <c r="F56" s="2">
        <f t="shared" si="0"/>
        <v>495.2</v>
      </c>
      <c r="G56" s="2">
        <f t="shared" si="0"/>
        <v>492.94</v>
      </c>
      <c r="H56" s="2">
        <f t="shared" si="0"/>
        <v>492.92</v>
      </c>
      <c r="I56" s="2">
        <f t="shared" si="0"/>
        <v>492.94</v>
      </c>
      <c r="J56" s="2">
        <f t="shared" si="0"/>
        <v>493.1</v>
      </c>
      <c r="K56" s="2">
        <f t="shared" si="0"/>
        <v>493.71</v>
      </c>
      <c r="L56" s="2">
        <f t="shared" si="0"/>
        <v>493.36</v>
      </c>
      <c r="M56" s="2">
        <f t="shared" si="0"/>
        <v>492.96</v>
      </c>
    </row>
    <row r="57" spans="1:13" ht="12.75">
      <c r="A57" s="4" t="s">
        <v>14</v>
      </c>
      <c r="B57" s="2"/>
      <c r="E57" s="7">
        <f>MAX(B56:M56)</f>
        <v>495.2</v>
      </c>
      <c r="F57" s="2"/>
      <c r="G57" s="2"/>
      <c r="H57" s="2"/>
      <c r="I57" s="2"/>
      <c r="J57" s="2"/>
      <c r="K57" s="2"/>
      <c r="L57" s="2"/>
      <c r="M57" s="2"/>
    </row>
    <row r="58" spans="1:13" ht="12.75">
      <c r="A58" s="2"/>
      <c r="B58" s="2"/>
      <c r="C58" s="2"/>
      <c r="D58" s="2"/>
      <c r="E58" s="2"/>
      <c r="F58" s="2"/>
      <c r="G58" s="2"/>
      <c r="H58" s="2"/>
      <c r="I58" s="2"/>
      <c r="L58" s="2"/>
      <c r="M58" s="2"/>
    </row>
    <row r="59" spans="1:13" ht="12.75">
      <c r="A59" s="24" t="s">
        <v>23</v>
      </c>
      <c r="C59" s="2"/>
      <c r="D59" s="2"/>
      <c r="E59" s="2"/>
      <c r="F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Austin
Historical Maximum Elevations&amp;R&amp;D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M59"/>
  <sheetViews>
    <sheetView zoomScalePageLayoutView="0" workbookViewId="0" topLeftCell="A1">
      <pane ySplit="4" topLeftCell="A39" activePane="bottomLeft" state="frozen"/>
      <selection pane="topLeft" activeCell="A45" sqref="A45"/>
      <selection pane="bottomLeft" activeCell="D55" sqref="D55"/>
    </sheetView>
  </sheetViews>
  <sheetFormatPr defaultColWidth="9.140625" defaultRowHeight="12.75"/>
  <cols>
    <col min="1" max="1" width="9.28125" style="3" customWidth="1"/>
  </cols>
  <sheetData>
    <row r="1" ht="15">
      <c r="A1" s="22" t="s">
        <v>19</v>
      </c>
    </row>
    <row r="2" ht="12.75">
      <c r="A2" s="23" t="s">
        <v>20</v>
      </c>
    </row>
    <row r="4" spans="1:13" ht="12.75">
      <c r="A4" s="5" t="s">
        <v>0</v>
      </c>
      <c r="B4" s="1" t="s">
        <v>1</v>
      </c>
      <c r="C4" s="1" t="s">
        <v>2</v>
      </c>
      <c r="D4" s="1" t="s">
        <v>3</v>
      </c>
      <c r="E4" s="1" t="s">
        <v>4</v>
      </c>
      <c r="F4" s="1" t="s">
        <v>5</v>
      </c>
      <c r="G4" s="1" t="s">
        <v>6</v>
      </c>
      <c r="H4" s="1" t="s">
        <v>7</v>
      </c>
      <c r="I4" s="1" t="s">
        <v>8</v>
      </c>
      <c r="J4" s="1" t="s">
        <v>9</v>
      </c>
      <c r="K4" s="1" t="s">
        <v>10</v>
      </c>
      <c r="L4" s="1" t="s">
        <v>11</v>
      </c>
      <c r="M4" s="1" t="s">
        <v>12</v>
      </c>
    </row>
    <row r="6" spans="1:13" ht="12.75">
      <c r="A6" s="3">
        <v>1976</v>
      </c>
      <c r="B6" s="2">
        <v>491.74</v>
      </c>
      <c r="C6" s="2">
        <v>491.88</v>
      </c>
      <c r="D6" s="2">
        <v>491.92</v>
      </c>
      <c r="E6" s="2">
        <v>492</v>
      </c>
      <c r="F6" s="2">
        <v>492.22</v>
      </c>
      <c r="G6" s="2">
        <v>492.12</v>
      </c>
      <c r="H6" s="2">
        <v>492.02</v>
      </c>
      <c r="I6" s="2">
        <v>492.04</v>
      </c>
      <c r="J6" s="2">
        <v>492.22</v>
      </c>
      <c r="K6" s="2">
        <v>492.18</v>
      </c>
      <c r="L6" s="2">
        <v>492</v>
      </c>
      <c r="M6" s="2">
        <v>492.16</v>
      </c>
    </row>
    <row r="7" spans="1:13" ht="12.75">
      <c r="A7" s="3">
        <v>1977</v>
      </c>
      <c r="B7" s="2">
        <v>491.92</v>
      </c>
      <c r="C7" s="2">
        <v>491.8</v>
      </c>
      <c r="D7" s="2">
        <v>491.84</v>
      </c>
      <c r="E7" s="2">
        <v>491.86</v>
      </c>
      <c r="F7" s="2">
        <v>491.92</v>
      </c>
      <c r="G7" s="2">
        <v>492.12</v>
      </c>
      <c r="H7" s="2">
        <v>492.18</v>
      </c>
      <c r="I7" s="2">
        <v>491.88</v>
      </c>
      <c r="J7" s="2">
        <v>492.24</v>
      </c>
      <c r="K7" s="2">
        <v>491.9</v>
      </c>
      <c r="L7" s="2">
        <v>479.2</v>
      </c>
      <c r="M7" s="2">
        <v>491.24</v>
      </c>
    </row>
    <row r="8" spans="1:13" ht="12.75">
      <c r="A8" s="3">
        <v>1978</v>
      </c>
      <c r="B8" s="2">
        <v>492.08</v>
      </c>
      <c r="C8" s="2">
        <v>492.18</v>
      </c>
      <c r="D8" s="2">
        <v>492.16</v>
      </c>
      <c r="E8" s="2">
        <v>492.16</v>
      </c>
      <c r="F8" s="2">
        <v>492.22</v>
      </c>
      <c r="G8" s="2">
        <v>491.66</v>
      </c>
      <c r="H8" s="2">
        <v>492.06</v>
      </c>
      <c r="I8" s="2">
        <v>491.98</v>
      </c>
      <c r="J8" s="2">
        <v>492.1</v>
      </c>
      <c r="K8" s="2">
        <v>492.02</v>
      </c>
      <c r="L8" s="2">
        <v>492.08</v>
      </c>
      <c r="M8" s="2">
        <v>492.02</v>
      </c>
    </row>
    <row r="9" spans="1:13" ht="12.75">
      <c r="A9" s="3">
        <v>1979</v>
      </c>
      <c r="B9" s="2">
        <v>492.18</v>
      </c>
      <c r="C9" s="2">
        <v>492.02</v>
      </c>
      <c r="D9" s="2">
        <v>492.1</v>
      </c>
      <c r="E9" s="2">
        <v>492.14</v>
      </c>
      <c r="F9" s="2">
        <v>492.1</v>
      </c>
      <c r="G9" s="2">
        <v>491.9</v>
      </c>
      <c r="H9" s="2">
        <v>491.91</v>
      </c>
      <c r="I9" s="2">
        <v>492.04</v>
      </c>
      <c r="J9" s="2">
        <v>492.08</v>
      </c>
      <c r="K9" s="2">
        <v>491.92</v>
      </c>
      <c r="L9" s="2">
        <v>492.02</v>
      </c>
      <c r="M9" s="2">
        <v>492.04</v>
      </c>
    </row>
    <row r="10" spans="1:13" ht="12.75">
      <c r="A10" s="3">
        <v>1980</v>
      </c>
      <c r="B10" s="2">
        <v>479.94</v>
      </c>
      <c r="C10" s="2">
        <v>480</v>
      </c>
      <c r="D10" s="2">
        <v>491.98</v>
      </c>
      <c r="E10" s="2">
        <v>491.5</v>
      </c>
      <c r="F10" s="2">
        <v>492.02</v>
      </c>
      <c r="G10" s="2">
        <v>491.86</v>
      </c>
      <c r="H10" s="2">
        <v>491.88</v>
      </c>
      <c r="I10" s="2">
        <v>491.98</v>
      </c>
      <c r="J10" s="2">
        <v>492.1</v>
      </c>
      <c r="K10" s="2">
        <v>492</v>
      </c>
      <c r="L10" s="2">
        <v>491.78</v>
      </c>
      <c r="M10" s="2">
        <v>492</v>
      </c>
    </row>
    <row r="11" spans="1:13" ht="12.75">
      <c r="A11" s="3">
        <v>1981</v>
      </c>
      <c r="B11" s="2">
        <v>491.88</v>
      </c>
      <c r="C11" s="2">
        <v>491.64</v>
      </c>
      <c r="D11" s="2">
        <v>491.98</v>
      </c>
      <c r="E11" s="2">
        <v>491.86</v>
      </c>
      <c r="F11" s="2">
        <v>491.88</v>
      </c>
      <c r="G11" s="2">
        <v>491.56</v>
      </c>
      <c r="H11" s="2">
        <v>492</v>
      </c>
      <c r="I11" s="2">
        <v>491.9</v>
      </c>
      <c r="J11" s="2">
        <v>491.84</v>
      </c>
      <c r="K11" s="2">
        <v>491.68</v>
      </c>
      <c r="L11" s="2">
        <v>491.9</v>
      </c>
      <c r="M11" s="2">
        <v>492</v>
      </c>
    </row>
    <row r="12" spans="1:13" ht="12.75">
      <c r="A12" s="3">
        <v>1982</v>
      </c>
      <c r="B12" s="2">
        <v>480</v>
      </c>
      <c r="C12" s="2">
        <v>480.62</v>
      </c>
      <c r="D12" s="2">
        <v>491.98</v>
      </c>
      <c r="E12" s="2">
        <v>492.16</v>
      </c>
      <c r="F12" s="2">
        <v>492.26</v>
      </c>
      <c r="G12" s="2">
        <v>492.04</v>
      </c>
      <c r="H12" s="2">
        <v>491.6</v>
      </c>
      <c r="I12" s="2">
        <v>491.6</v>
      </c>
      <c r="J12" s="2">
        <v>492.22</v>
      </c>
      <c r="K12" s="2">
        <v>492.04</v>
      </c>
      <c r="L12" s="2">
        <v>492.02</v>
      </c>
      <c r="M12" s="2">
        <v>491.96</v>
      </c>
    </row>
    <row r="13" spans="1:13" ht="12.75">
      <c r="A13" s="3">
        <v>1983</v>
      </c>
      <c r="B13" s="2">
        <v>491.92</v>
      </c>
      <c r="C13" s="2">
        <v>491.74</v>
      </c>
      <c r="D13" s="2">
        <v>491.88</v>
      </c>
      <c r="E13" s="2">
        <v>491.96</v>
      </c>
      <c r="F13" s="2">
        <v>491.7</v>
      </c>
      <c r="G13" s="2">
        <v>492.04</v>
      </c>
      <c r="H13" s="2">
        <v>491.96</v>
      </c>
      <c r="I13" s="2">
        <v>492.04</v>
      </c>
      <c r="J13" s="2">
        <v>492</v>
      </c>
      <c r="K13" s="2">
        <v>491.92</v>
      </c>
      <c r="L13" s="2">
        <v>491.64</v>
      </c>
      <c r="M13" s="2">
        <v>491.32</v>
      </c>
    </row>
    <row r="14" spans="1:13" ht="12.75">
      <c r="A14" s="3">
        <v>1984</v>
      </c>
      <c r="B14" s="2">
        <v>478.84</v>
      </c>
      <c r="C14" s="2">
        <v>479.92</v>
      </c>
      <c r="D14" s="2">
        <v>491.9</v>
      </c>
      <c r="E14" s="2">
        <v>492.04</v>
      </c>
      <c r="F14" s="2">
        <v>492.04</v>
      </c>
      <c r="G14" s="2">
        <v>492.2</v>
      </c>
      <c r="H14" s="2">
        <v>491.96</v>
      </c>
      <c r="I14" s="2">
        <v>491.94</v>
      </c>
      <c r="J14" s="2">
        <v>492.18</v>
      </c>
      <c r="K14" s="2">
        <v>492.05</v>
      </c>
      <c r="L14" s="2">
        <v>491.92</v>
      </c>
      <c r="M14" s="2">
        <v>491.94</v>
      </c>
    </row>
    <row r="15" spans="1:13" ht="12.75">
      <c r="A15" s="3">
        <v>1985</v>
      </c>
      <c r="B15" s="2">
        <v>491.92</v>
      </c>
      <c r="C15" s="2">
        <v>491.92</v>
      </c>
      <c r="D15" s="2">
        <v>491.7</v>
      </c>
      <c r="E15" s="2">
        <v>491.88</v>
      </c>
      <c r="F15" s="2">
        <v>491.92</v>
      </c>
      <c r="G15" s="2">
        <v>491.94</v>
      </c>
      <c r="H15" s="2">
        <v>492.04</v>
      </c>
      <c r="I15" s="2">
        <v>491.94</v>
      </c>
      <c r="J15" s="2">
        <v>491.82</v>
      </c>
      <c r="K15" s="2">
        <v>491.74</v>
      </c>
      <c r="L15" s="2">
        <v>491.82</v>
      </c>
      <c r="M15" s="2">
        <v>492.12</v>
      </c>
    </row>
    <row r="16" spans="1:13" ht="12.75">
      <c r="A16" s="3">
        <v>1986</v>
      </c>
      <c r="B16" s="2">
        <v>476.02</v>
      </c>
      <c r="C16" s="2">
        <v>479.88</v>
      </c>
      <c r="D16" s="2">
        <v>485.82</v>
      </c>
      <c r="E16" s="2">
        <v>492.07</v>
      </c>
      <c r="F16" s="2">
        <v>492.12</v>
      </c>
      <c r="G16" s="2">
        <v>492.07</v>
      </c>
      <c r="H16" s="2">
        <v>492.14</v>
      </c>
      <c r="I16" s="2">
        <v>492.2</v>
      </c>
      <c r="J16" s="2">
        <v>491.83</v>
      </c>
      <c r="K16" s="2">
        <v>492.02</v>
      </c>
      <c r="L16" s="2">
        <v>491.9</v>
      </c>
      <c r="M16" s="2">
        <v>491.72</v>
      </c>
    </row>
    <row r="17" spans="1:13" ht="12.75">
      <c r="A17" s="3">
        <v>1987</v>
      </c>
      <c r="B17" s="2">
        <v>492.14</v>
      </c>
      <c r="C17" s="2">
        <v>491.98</v>
      </c>
      <c r="D17" s="2">
        <v>492.06</v>
      </c>
      <c r="E17" s="2">
        <v>492.06</v>
      </c>
      <c r="F17" s="2">
        <v>492.03</v>
      </c>
      <c r="G17" s="2">
        <v>491.43</v>
      </c>
      <c r="H17" s="2">
        <v>491.89</v>
      </c>
      <c r="I17" s="2">
        <v>492.07</v>
      </c>
      <c r="J17" s="2">
        <v>492.11</v>
      </c>
      <c r="K17" s="2">
        <v>492.43</v>
      </c>
      <c r="L17" s="2">
        <v>491.94</v>
      </c>
      <c r="M17" s="2">
        <v>491.97</v>
      </c>
    </row>
    <row r="18" spans="1:13" ht="12.75">
      <c r="A18" s="3">
        <v>1988</v>
      </c>
      <c r="B18" s="2">
        <v>479.75</v>
      </c>
      <c r="C18" s="2">
        <v>479.62</v>
      </c>
      <c r="D18" s="2">
        <v>484.02</v>
      </c>
      <c r="E18" s="2">
        <v>491.96</v>
      </c>
      <c r="F18" s="2">
        <v>492.24</v>
      </c>
      <c r="G18" s="2">
        <v>492.2</v>
      </c>
      <c r="H18" s="2">
        <v>492.17</v>
      </c>
      <c r="I18" s="2">
        <v>492.2</v>
      </c>
      <c r="J18" s="2">
        <v>492.15</v>
      </c>
      <c r="K18" s="2">
        <v>492</v>
      </c>
      <c r="L18" s="2">
        <v>491.91</v>
      </c>
      <c r="M18" s="2">
        <v>491.92</v>
      </c>
    </row>
    <row r="19" spans="1:13" ht="12.75">
      <c r="A19" s="3">
        <v>1989</v>
      </c>
      <c r="B19" s="2">
        <v>491.97</v>
      </c>
      <c r="C19" s="2">
        <v>491</v>
      </c>
      <c r="D19" s="2">
        <v>491.84</v>
      </c>
      <c r="E19" s="2">
        <v>491.82</v>
      </c>
      <c r="F19" s="2">
        <v>492.03</v>
      </c>
      <c r="G19" s="2">
        <v>492.08</v>
      </c>
      <c r="H19" s="2">
        <v>492.34</v>
      </c>
      <c r="I19" s="2">
        <v>492.15</v>
      </c>
      <c r="J19" s="2">
        <v>492.28</v>
      </c>
      <c r="K19" s="2">
        <v>491.95</v>
      </c>
      <c r="L19" s="2">
        <v>491.98</v>
      </c>
      <c r="M19" s="2">
        <v>491.66</v>
      </c>
    </row>
    <row r="20" spans="1:13" ht="12.75">
      <c r="A20" s="3">
        <v>1990</v>
      </c>
      <c r="B20" s="2">
        <v>491.73</v>
      </c>
      <c r="C20" s="2">
        <v>491.75</v>
      </c>
      <c r="D20" s="2">
        <v>491.88</v>
      </c>
      <c r="E20" s="2">
        <v>491.98</v>
      </c>
      <c r="F20" s="2">
        <v>491.9</v>
      </c>
      <c r="G20" s="2">
        <v>492.38</v>
      </c>
      <c r="H20" s="2">
        <v>492.02</v>
      </c>
      <c r="I20" s="2">
        <v>492.27</v>
      </c>
      <c r="J20" s="2">
        <v>492.28</v>
      </c>
      <c r="K20" s="2">
        <v>491.97</v>
      </c>
      <c r="L20" s="2">
        <v>492.02</v>
      </c>
      <c r="M20" s="2">
        <v>491.91</v>
      </c>
    </row>
    <row r="21" spans="1:13" ht="12.75">
      <c r="A21" s="3">
        <v>1991</v>
      </c>
      <c r="B21" s="2">
        <v>479.81</v>
      </c>
      <c r="C21" s="2">
        <v>479.98</v>
      </c>
      <c r="D21" s="2">
        <v>490.66</v>
      </c>
      <c r="E21" s="2">
        <v>492.04</v>
      </c>
      <c r="F21" s="2">
        <v>492</v>
      </c>
      <c r="G21" s="2">
        <v>491.95</v>
      </c>
      <c r="H21" s="2">
        <v>492.2</v>
      </c>
      <c r="I21" s="2">
        <v>491.87</v>
      </c>
      <c r="J21" s="2">
        <v>492.08</v>
      </c>
      <c r="K21" s="2">
        <v>492</v>
      </c>
      <c r="L21" s="2">
        <v>492.02</v>
      </c>
      <c r="M21" s="2">
        <v>491.71</v>
      </c>
    </row>
    <row r="22" spans="1:13" ht="12.75">
      <c r="A22" s="3">
        <v>1992</v>
      </c>
      <c r="B22" s="2">
        <v>491.16</v>
      </c>
      <c r="C22" s="2">
        <v>491.84</v>
      </c>
      <c r="D22" s="2">
        <v>491.71</v>
      </c>
      <c r="E22" s="2">
        <v>491.87</v>
      </c>
      <c r="F22" s="2">
        <v>491.78</v>
      </c>
      <c r="G22" s="2">
        <v>491.82</v>
      </c>
      <c r="H22" s="2">
        <v>491.94</v>
      </c>
      <c r="I22" s="2">
        <v>492.08</v>
      </c>
      <c r="J22" s="2">
        <v>492.08</v>
      </c>
      <c r="K22" s="2">
        <v>492</v>
      </c>
      <c r="L22" s="2">
        <v>491.9</v>
      </c>
      <c r="M22" s="2">
        <v>491.86</v>
      </c>
    </row>
    <row r="23" spans="1:13" ht="12.75">
      <c r="A23" s="3">
        <v>1993</v>
      </c>
      <c r="B23" s="2">
        <v>479.89</v>
      </c>
      <c r="C23" s="2">
        <v>479.78</v>
      </c>
      <c r="D23" s="2">
        <v>480.13</v>
      </c>
      <c r="E23" s="2">
        <v>491.92</v>
      </c>
      <c r="F23" s="2">
        <v>491.98</v>
      </c>
      <c r="G23" s="2">
        <v>492.05</v>
      </c>
      <c r="H23" s="2">
        <v>492.07</v>
      </c>
      <c r="I23" s="2">
        <v>492.04</v>
      </c>
      <c r="J23" s="2">
        <v>491.99</v>
      </c>
      <c r="K23" s="2">
        <v>491.98</v>
      </c>
      <c r="L23" s="2">
        <v>492.02</v>
      </c>
      <c r="M23" s="2">
        <v>491.94</v>
      </c>
    </row>
    <row r="24" spans="1:13" ht="12.75">
      <c r="A24" s="3">
        <v>1994</v>
      </c>
      <c r="B24" s="2">
        <v>491.96</v>
      </c>
      <c r="C24" s="2">
        <v>492.04</v>
      </c>
      <c r="D24" s="2">
        <v>492.01</v>
      </c>
      <c r="E24" s="2">
        <v>491.95</v>
      </c>
      <c r="F24" s="2">
        <v>491.93</v>
      </c>
      <c r="G24" s="2">
        <v>491.69</v>
      </c>
      <c r="H24" s="2">
        <v>492.91</v>
      </c>
      <c r="I24" s="2">
        <v>491.81</v>
      </c>
      <c r="J24" s="2">
        <v>492.03</v>
      </c>
      <c r="K24" s="2">
        <v>491.92</v>
      </c>
      <c r="L24" s="2">
        <v>491.93</v>
      </c>
      <c r="M24" s="2">
        <v>492.01</v>
      </c>
    </row>
    <row r="25" spans="1:13" ht="12.75">
      <c r="A25" s="3">
        <v>1995</v>
      </c>
      <c r="B25" s="2">
        <v>479.89</v>
      </c>
      <c r="C25" s="2">
        <v>479.82</v>
      </c>
      <c r="D25" s="2">
        <v>491.9</v>
      </c>
      <c r="E25" s="2">
        <v>491.83</v>
      </c>
      <c r="F25" s="2">
        <v>491.72</v>
      </c>
      <c r="G25" s="2">
        <v>491.81</v>
      </c>
      <c r="H25" s="2">
        <v>492</v>
      </c>
      <c r="I25" s="2">
        <v>491.91</v>
      </c>
      <c r="J25" s="2">
        <v>491.93</v>
      </c>
      <c r="K25" s="2">
        <v>491.99</v>
      </c>
      <c r="L25" s="2">
        <v>491.87</v>
      </c>
      <c r="M25" s="2">
        <v>491.94</v>
      </c>
    </row>
    <row r="26" spans="1:13" ht="12.75">
      <c r="A26" s="3">
        <v>1996</v>
      </c>
      <c r="B26" s="2">
        <v>492.04</v>
      </c>
      <c r="C26" s="2">
        <v>491.92</v>
      </c>
      <c r="D26" s="2">
        <v>491.84</v>
      </c>
      <c r="E26" s="2">
        <v>491.91</v>
      </c>
      <c r="F26" s="2">
        <v>491.91</v>
      </c>
      <c r="G26" s="2">
        <v>491.96</v>
      </c>
      <c r="H26" s="2">
        <v>491.89</v>
      </c>
      <c r="I26" s="2">
        <v>491.87</v>
      </c>
      <c r="J26" s="2">
        <v>491.91</v>
      </c>
      <c r="K26" s="2">
        <v>491.9</v>
      </c>
      <c r="L26" s="2">
        <v>491.93</v>
      </c>
      <c r="M26" s="2">
        <v>491.92</v>
      </c>
    </row>
    <row r="27" spans="1:13" ht="12.75">
      <c r="A27" s="3">
        <v>1997</v>
      </c>
      <c r="B27" s="2">
        <v>487.81</v>
      </c>
      <c r="C27" s="2">
        <v>480.84</v>
      </c>
      <c r="D27" s="2">
        <v>491.69</v>
      </c>
      <c r="E27" s="2">
        <v>491.84</v>
      </c>
      <c r="F27" s="2">
        <v>491.89</v>
      </c>
      <c r="G27" s="2">
        <v>491.7</v>
      </c>
      <c r="H27" s="2">
        <v>491.79</v>
      </c>
      <c r="I27" s="2">
        <v>491.85</v>
      </c>
      <c r="J27" s="2">
        <v>491.97</v>
      </c>
      <c r="K27" s="2">
        <v>491.93</v>
      </c>
      <c r="L27" s="2">
        <v>491.74</v>
      </c>
      <c r="M27" s="2">
        <v>491.89</v>
      </c>
    </row>
    <row r="28" spans="1:13" ht="12.75">
      <c r="A28" s="3">
        <v>1998</v>
      </c>
      <c r="B28" s="2">
        <v>490.66</v>
      </c>
      <c r="C28" s="2">
        <v>491.57</v>
      </c>
      <c r="D28" s="2">
        <v>491.83</v>
      </c>
      <c r="E28" s="2">
        <v>491.9</v>
      </c>
      <c r="F28" s="2">
        <v>491.89</v>
      </c>
      <c r="G28" s="2">
        <v>491.92</v>
      </c>
      <c r="H28" s="2">
        <v>491.76</v>
      </c>
      <c r="I28" s="2">
        <v>491.79</v>
      </c>
      <c r="J28" s="2">
        <v>491.76</v>
      </c>
      <c r="K28" s="2">
        <v>491.67</v>
      </c>
      <c r="L28" s="2">
        <v>491.73</v>
      </c>
      <c r="M28" s="2">
        <v>484.01</v>
      </c>
    </row>
    <row r="29" spans="1:13" ht="12.75">
      <c r="A29" s="3">
        <v>1999</v>
      </c>
      <c r="B29" s="2">
        <v>479.6</v>
      </c>
      <c r="C29" s="2">
        <v>479.76</v>
      </c>
      <c r="D29" s="2">
        <v>491.6</v>
      </c>
      <c r="E29" s="2">
        <v>491.66</v>
      </c>
      <c r="F29" s="2">
        <v>491.61</v>
      </c>
      <c r="G29" s="2">
        <v>491.67</v>
      </c>
      <c r="H29" s="2">
        <v>491.07</v>
      </c>
      <c r="I29" s="2">
        <v>491.42</v>
      </c>
      <c r="J29" s="2">
        <v>491.66</v>
      </c>
      <c r="K29" s="2">
        <v>491.65</v>
      </c>
      <c r="L29" s="2">
        <v>491.65</v>
      </c>
      <c r="M29" s="2">
        <v>491.68</v>
      </c>
    </row>
    <row r="30" spans="1:13" ht="12.75">
      <c r="A30" s="3">
        <v>2000</v>
      </c>
      <c r="B30" s="2">
        <v>491.71</v>
      </c>
      <c r="C30" s="2">
        <v>491.7</v>
      </c>
      <c r="D30" s="2">
        <v>491.67</v>
      </c>
      <c r="E30" s="2">
        <v>491.55</v>
      </c>
      <c r="F30" s="2">
        <v>491.48</v>
      </c>
      <c r="G30" s="2">
        <v>491.61</v>
      </c>
      <c r="H30" s="2">
        <v>491.52</v>
      </c>
      <c r="I30" s="2">
        <v>491.94</v>
      </c>
      <c r="J30" s="2">
        <v>491.83</v>
      </c>
      <c r="K30" s="2">
        <v>491.76</v>
      </c>
      <c r="L30" s="2">
        <v>491.81</v>
      </c>
      <c r="M30" s="2">
        <v>491.82</v>
      </c>
    </row>
    <row r="31" spans="1:13" ht="12.75">
      <c r="A31" s="3">
        <v>2001</v>
      </c>
      <c r="B31" s="2">
        <v>479.84</v>
      </c>
      <c r="C31" s="2">
        <v>479.86</v>
      </c>
      <c r="D31" s="2">
        <v>491.85</v>
      </c>
      <c r="E31" s="2">
        <v>491.77</v>
      </c>
      <c r="F31" s="2">
        <v>491.75</v>
      </c>
      <c r="G31" s="2">
        <v>491.95</v>
      </c>
      <c r="H31" s="2">
        <v>491.86</v>
      </c>
      <c r="I31" s="2">
        <v>491.82</v>
      </c>
      <c r="J31" s="2">
        <v>491.91</v>
      </c>
      <c r="K31" s="2">
        <v>491.79</v>
      </c>
      <c r="L31" s="2">
        <v>491.79</v>
      </c>
      <c r="M31" s="2">
        <v>491.85</v>
      </c>
    </row>
    <row r="32" spans="1:13" ht="12.75">
      <c r="A32" s="3">
        <v>2002</v>
      </c>
      <c r="B32" s="2">
        <v>479.66</v>
      </c>
      <c r="C32" s="2">
        <v>479.93</v>
      </c>
      <c r="D32">
        <v>491.85</v>
      </c>
      <c r="E32" s="2">
        <v>491.88</v>
      </c>
      <c r="F32" s="2">
        <v>491.95</v>
      </c>
      <c r="G32" s="2">
        <v>491.62</v>
      </c>
      <c r="H32" s="2">
        <v>490.68</v>
      </c>
      <c r="I32" s="2">
        <v>491.69</v>
      </c>
      <c r="J32" s="2">
        <v>491.73</v>
      </c>
      <c r="K32" s="2">
        <v>491.71</v>
      </c>
      <c r="L32" s="2">
        <v>491.66</v>
      </c>
      <c r="M32" s="2">
        <v>491.72</v>
      </c>
    </row>
    <row r="33" spans="1:13" ht="12.75">
      <c r="A33" s="3">
        <v>2003</v>
      </c>
      <c r="B33" s="2">
        <v>479.67</v>
      </c>
      <c r="C33" s="2">
        <v>479.8</v>
      </c>
      <c r="D33" s="2">
        <v>491.67</v>
      </c>
      <c r="E33" s="2">
        <v>491.75</v>
      </c>
      <c r="F33" s="2">
        <v>491.66</v>
      </c>
      <c r="G33" s="2">
        <v>491.73</v>
      </c>
      <c r="H33" s="2">
        <v>491.67</v>
      </c>
      <c r="I33" s="2">
        <v>491.7</v>
      </c>
      <c r="J33" s="2">
        <v>491.77</v>
      </c>
      <c r="K33" s="2">
        <v>491.8</v>
      </c>
      <c r="L33" s="2">
        <v>491.95</v>
      </c>
      <c r="M33" s="2">
        <v>491.94</v>
      </c>
    </row>
    <row r="34" spans="1:13" ht="12.75">
      <c r="A34" s="3">
        <v>2004</v>
      </c>
      <c r="B34" s="2">
        <v>479.74</v>
      </c>
      <c r="C34" s="2">
        <v>479.82</v>
      </c>
      <c r="D34" s="2">
        <v>491.92</v>
      </c>
      <c r="E34" s="2">
        <v>491.83</v>
      </c>
      <c r="F34" s="2">
        <v>491.96</v>
      </c>
      <c r="G34" s="2">
        <v>491.2</v>
      </c>
      <c r="H34" s="2">
        <v>491.67</v>
      </c>
      <c r="I34" s="2">
        <v>491.8</v>
      </c>
      <c r="J34" s="2">
        <v>492.08</v>
      </c>
      <c r="K34" s="2">
        <v>491.72</v>
      </c>
      <c r="L34" s="2">
        <v>491.59</v>
      </c>
      <c r="M34" s="2">
        <v>491.65</v>
      </c>
    </row>
    <row r="35" spans="1:13" ht="12.75">
      <c r="A35" s="3">
        <v>2005</v>
      </c>
      <c r="B35" s="2">
        <v>479.45</v>
      </c>
      <c r="C35" s="2">
        <v>480.19</v>
      </c>
      <c r="D35" s="2">
        <v>491.26</v>
      </c>
      <c r="E35" s="2">
        <v>491.6</v>
      </c>
      <c r="F35" s="2">
        <v>491.58</v>
      </c>
      <c r="G35" s="2">
        <v>491.71</v>
      </c>
      <c r="H35" s="2">
        <v>491.62</v>
      </c>
      <c r="I35" s="2">
        <v>491.79</v>
      </c>
      <c r="J35" s="2">
        <v>491.79</v>
      </c>
      <c r="K35" s="2">
        <v>491.76</v>
      </c>
      <c r="L35" s="2">
        <v>491.79</v>
      </c>
      <c r="M35" s="2">
        <v>491.94</v>
      </c>
    </row>
    <row r="36" spans="1:13" ht="12.75">
      <c r="A36" s="3">
        <v>2006</v>
      </c>
      <c r="B36" s="2">
        <v>491.84</v>
      </c>
      <c r="C36" s="2">
        <v>491.88</v>
      </c>
      <c r="D36" s="2">
        <v>491.85</v>
      </c>
      <c r="E36" s="2">
        <v>491.71</v>
      </c>
      <c r="F36" s="2">
        <v>491.8</v>
      </c>
      <c r="G36" s="2">
        <v>491.83</v>
      </c>
      <c r="H36" s="2">
        <v>491.72</v>
      </c>
      <c r="I36" s="2">
        <v>491.8</v>
      </c>
      <c r="J36" s="2">
        <v>492</v>
      </c>
      <c r="K36" s="2">
        <v>491.81</v>
      </c>
      <c r="L36" s="2">
        <v>491.76</v>
      </c>
      <c r="M36" s="2">
        <v>491.81</v>
      </c>
    </row>
    <row r="37" spans="1:13" ht="12.75">
      <c r="A37" s="3">
        <v>2007</v>
      </c>
      <c r="B37" s="2">
        <v>487.93</v>
      </c>
      <c r="C37" s="2">
        <v>485.72</v>
      </c>
      <c r="D37" s="2">
        <v>491.89</v>
      </c>
      <c r="E37" s="2">
        <v>491.77</v>
      </c>
      <c r="F37" s="2">
        <v>491.82</v>
      </c>
      <c r="G37" s="2">
        <v>491.74</v>
      </c>
      <c r="H37" s="2">
        <v>491.78</v>
      </c>
      <c r="I37" s="2">
        <v>491.84</v>
      </c>
      <c r="J37" s="2">
        <v>491.78</v>
      </c>
      <c r="K37" s="2">
        <v>491.76</v>
      </c>
      <c r="L37" s="2">
        <v>491.74</v>
      </c>
      <c r="M37" s="2">
        <v>491.73</v>
      </c>
    </row>
    <row r="38" spans="1:13" ht="12.75">
      <c r="A38" s="3">
        <v>2008</v>
      </c>
      <c r="B38" s="2">
        <v>479.64</v>
      </c>
      <c r="C38" s="2">
        <v>479.44</v>
      </c>
      <c r="D38" s="2">
        <v>491.96</v>
      </c>
      <c r="E38" s="2">
        <v>491.8</v>
      </c>
      <c r="F38" s="2">
        <v>491.9</v>
      </c>
      <c r="G38" s="2">
        <v>491.8</v>
      </c>
      <c r="H38" s="2">
        <v>491.64</v>
      </c>
      <c r="I38" s="2">
        <v>491.8</v>
      </c>
      <c r="J38" s="2">
        <v>491.75</v>
      </c>
      <c r="K38">
        <v>491.66</v>
      </c>
      <c r="L38">
        <v>491.73</v>
      </c>
      <c r="M38">
        <v>491.82</v>
      </c>
    </row>
    <row r="39" spans="1:13" ht="12.75">
      <c r="A39" s="3">
        <v>2009</v>
      </c>
      <c r="B39">
        <v>492.01</v>
      </c>
      <c r="C39">
        <v>491.97</v>
      </c>
      <c r="D39" s="2">
        <v>491.79</v>
      </c>
      <c r="E39" s="2">
        <v>491.79</v>
      </c>
      <c r="F39" s="2">
        <v>491.72</v>
      </c>
      <c r="G39">
        <v>491.82</v>
      </c>
      <c r="H39" s="2">
        <v>491.48</v>
      </c>
      <c r="I39" s="2">
        <v>491.8</v>
      </c>
      <c r="J39" s="2">
        <v>491.87</v>
      </c>
      <c r="K39" s="2">
        <v>491.77</v>
      </c>
      <c r="L39">
        <v>491.81</v>
      </c>
      <c r="M39" s="2">
        <v>491.75</v>
      </c>
    </row>
    <row r="40" spans="1:13" ht="12.75">
      <c r="A40" s="3">
        <v>2010</v>
      </c>
      <c r="B40" s="2">
        <v>491.82</v>
      </c>
      <c r="C40" s="2">
        <v>491.89</v>
      </c>
      <c r="D40" s="2">
        <v>491.83</v>
      </c>
      <c r="E40" s="2">
        <v>491.76</v>
      </c>
      <c r="F40" s="2">
        <v>491.56</v>
      </c>
      <c r="G40" s="8">
        <v>491.84</v>
      </c>
      <c r="H40" s="9">
        <v>491.84</v>
      </c>
      <c r="I40">
        <v>491.75</v>
      </c>
      <c r="J40" s="2">
        <v>491.69</v>
      </c>
      <c r="K40" s="10">
        <v>491.8</v>
      </c>
      <c r="L40">
        <v>491.84</v>
      </c>
      <c r="M40" s="8">
        <v>491.85</v>
      </c>
    </row>
    <row r="41" spans="1:13" ht="12.75">
      <c r="A41" s="3">
        <v>2011</v>
      </c>
      <c r="B41" s="11">
        <v>479.6</v>
      </c>
      <c r="C41" s="2">
        <v>479.63</v>
      </c>
      <c r="D41" s="11">
        <v>491.78</v>
      </c>
      <c r="E41" s="8">
        <v>491.83</v>
      </c>
      <c r="F41" s="2">
        <v>491.8</v>
      </c>
      <c r="G41">
        <v>491.89</v>
      </c>
      <c r="H41" s="2">
        <v>491.75</v>
      </c>
      <c r="I41" s="2">
        <v>491.78</v>
      </c>
      <c r="J41" s="2">
        <v>491.6</v>
      </c>
      <c r="K41" s="2">
        <v>491.42</v>
      </c>
      <c r="L41">
        <v>491.79</v>
      </c>
      <c r="M41">
        <v>491.71</v>
      </c>
    </row>
    <row r="42" spans="1:13" ht="12.75">
      <c r="A42" s="3">
        <v>2012</v>
      </c>
      <c r="B42" s="2">
        <v>491.86</v>
      </c>
      <c r="C42" s="2">
        <v>491.63</v>
      </c>
      <c r="D42" s="2">
        <v>491.76</v>
      </c>
      <c r="E42" s="2">
        <v>491.91</v>
      </c>
      <c r="F42" s="2">
        <v>491.68</v>
      </c>
      <c r="G42" s="2">
        <v>491.65</v>
      </c>
      <c r="H42" s="2">
        <v>491.61</v>
      </c>
      <c r="I42" s="2">
        <v>491.47</v>
      </c>
      <c r="J42" s="2">
        <v>491.59</v>
      </c>
      <c r="K42" s="2">
        <v>491.69</v>
      </c>
      <c r="L42">
        <v>491.62</v>
      </c>
      <c r="M42" s="13">
        <v>491.47</v>
      </c>
    </row>
    <row r="43" spans="1:13" ht="12.75">
      <c r="A43" s="3">
        <v>2013</v>
      </c>
      <c r="B43" s="2">
        <v>491.7</v>
      </c>
      <c r="C43" s="2">
        <v>491.74</v>
      </c>
      <c r="D43" s="2">
        <v>491.77</v>
      </c>
      <c r="E43" s="2">
        <v>491.72</v>
      </c>
      <c r="F43" s="2">
        <v>491.83</v>
      </c>
      <c r="G43" s="2">
        <v>491.74</v>
      </c>
      <c r="H43" s="2">
        <v>491.5</v>
      </c>
      <c r="I43" s="2">
        <v>491.73</v>
      </c>
      <c r="J43" s="2">
        <v>491.73</v>
      </c>
      <c r="K43" s="8">
        <v>491.75</v>
      </c>
      <c r="L43">
        <v>491.87</v>
      </c>
      <c r="M43">
        <v>491.95</v>
      </c>
    </row>
    <row r="44" spans="1:13" ht="12.75">
      <c r="A44" s="3">
        <v>2014</v>
      </c>
      <c r="B44" s="2">
        <v>491.71</v>
      </c>
      <c r="C44" s="2">
        <v>491.8</v>
      </c>
      <c r="D44">
        <v>491.82</v>
      </c>
      <c r="E44" s="2">
        <v>491.63</v>
      </c>
      <c r="F44" s="2">
        <v>491.7</v>
      </c>
      <c r="G44" s="2">
        <v>491.65</v>
      </c>
      <c r="H44" s="2">
        <v>491.73</v>
      </c>
      <c r="I44" s="2">
        <v>491.74</v>
      </c>
      <c r="J44" s="2">
        <v>491.63</v>
      </c>
      <c r="K44" s="2">
        <v>491.81</v>
      </c>
      <c r="L44">
        <v>491.69</v>
      </c>
      <c r="M44">
        <v>491.84</v>
      </c>
    </row>
    <row r="45" spans="1:13" ht="12.75">
      <c r="A45" s="3">
        <v>2015</v>
      </c>
      <c r="B45" s="2">
        <v>491.91</v>
      </c>
      <c r="C45" s="2">
        <v>491.81</v>
      </c>
      <c r="D45" s="2">
        <v>491.75</v>
      </c>
      <c r="E45" s="2">
        <v>491.82</v>
      </c>
      <c r="F45" s="2">
        <v>491.8</v>
      </c>
      <c r="G45" s="2">
        <v>492.1</v>
      </c>
      <c r="H45" s="2">
        <v>491.75</v>
      </c>
      <c r="I45" s="2">
        <v>491.72</v>
      </c>
      <c r="J45" s="2">
        <v>491.75</v>
      </c>
      <c r="K45" s="2">
        <v>491.74</v>
      </c>
      <c r="L45">
        <v>491.89</v>
      </c>
      <c r="M45">
        <v>491.87</v>
      </c>
    </row>
    <row r="46" spans="1:13" ht="12.75">
      <c r="A46" s="3">
        <v>2016</v>
      </c>
      <c r="B46" s="2">
        <v>491.85</v>
      </c>
      <c r="C46" s="2">
        <v>491.77</v>
      </c>
      <c r="D46" s="2">
        <v>491.78</v>
      </c>
      <c r="E46" s="2">
        <v>491.74</v>
      </c>
      <c r="F46">
        <v>491.65</v>
      </c>
      <c r="G46">
        <v>491.78</v>
      </c>
      <c r="H46">
        <v>491.74</v>
      </c>
      <c r="I46" s="14">
        <v>491.65</v>
      </c>
      <c r="J46" s="16">
        <v>491.74</v>
      </c>
      <c r="K46" s="16">
        <v>491.76</v>
      </c>
      <c r="L46" s="16">
        <v>491.61</v>
      </c>
      <c r="M46" s="16">
        <v>491.73</v>
      </c>
    </row>
    <row r="47" spans="1:13" ht="12.75">
      <c r="A47" s="3">
        <v>2017</v>
      </c>
      <c r="B47" s="18">
        <v>481.16</v>
      </c>
      <c r="C47" s="18">
        <v>481.73</v>
      </c>
      <c r="D47" s="2">
        <v>491.67</v>
      </c>
      <c r="E47" s="2">
        <v>491.68</v>
      </c>
      <c r="F47" s="18">
        <v>491.69</v>
      </c>
      <c r="G47" s="2">
        <v>491.64</v>
      </c>
      <c r="H47" s="2">
        <v>491.67</v>
      </c>
      <c r="I47" s="17">
        <v>491.33</v>
      </c>
      <c r="J47" s="18">
        <v>491.72</v>
      </c>
      <c r="K47" s="16">
        <v>491.73</v>
      </c>
      <c r="L47" s="16">
        <v>491.66</v>
      </c>
      <c r="M47" s="16">
        <v>491.66</v>
      </c>
    </row>
    <row r="48" spans="1:13" ht="12.75">
      <c r="A48" s="3">
        <v>2018</v>
      </c>
      <c r="B48" s="2">
        <v>491.63</v>
      </c>
      <c r="C48" s="2">
        <v>491.71</v>
      </c>
      <c r="D48" s="2">
        <v>491.67</v>
      </c>
      <c r="E48" s="2">
        <v>491.7</v>
      </c>
      <c r="F48" s="2">
        <v>491.54</v>
      </c>
      <c r="G48" s="21">
        <v>491.46</v>
      </c>
      <c r="H48" s="2">
        <v>491.57</v>
      </c>
      <c r="I48" s="17">
        <v>491.75</v>
      </c>
      <c r="J48" s="2">
        <v>491.73</v>
      </c>
      <c r="K48" s="16">
        <v>491.72</v>
      </c>
      <c r="L48" s="16">
        <v>491.74</v>
      </c>
      <c r="M48" s="16">
        <v>491.67</v>
      </c>
    </row>
    <row r="49" spans="1:13" ht="12.75">
      <c r="A49" s="3">
        <v>2019</v>
      </c>
      <c r="B49" s="2">
        <v>491.67</v>
      </c>
      <c r="C49" s="2">
        <v>491.83</v>
      </c>
      <c r="D49" s="2">
        <v>491.72</v>
      </c>
      <c r="E49" s="2">
        <v>491.73</v>
      </c>
      <c r="F49" s="2">
        <v>491.76</v>
      </c>
      <c r="G49" s="25">
        <v>491.63</v>
      </c>
      <c r="H49" s="2">
        <v>491.68</v>
      </c>
      <c r="I49" s="25">
        <v>491.75</v>
      </c>
      <c r="J49" s="2">
        <v>491.68</v>
      </c>
      <c r="K49" s="16">
        <v>491.7</v>
      </c>
      <c r="L49" s="16">
        <v>491.6</v>
      </c>
      <c r="M49" s="16">
        <v>491.63</v>
      </c>
    </row>
    <row r="50" spans="1:13" ht="12.75">
      <c r="A50" s="3">
        <v>2020</v>
      </c>
      <c r="B50" s="2">
        <v>491.6</v>
      </c>
      <c r="C50" s="2">
        <v>491.58</v>
      </c>
      <c r="D50" s="2">
        <v>491.58</v>
      </c>
      <c r="E50" s="2">
        <v>491.72</v>
      </c>
      <c r="F50" s="2">
        <v>491.78</v>
      </c>
      <c r="G50" s="25">
        <v>491.72</v>
      </c>
      <c r="H50" s="2">
        <v>491.74</v>
      </c>
      <c r="I50" s="25">
        <v>491.69</v>
      </c>
      <c r="J50" s="2">
        <v>491.84</v>
      </c>
      <c r="K50" s="16">
        <v>491.82</v>
      </c>
      <c r="L50" s="16">
        <v>491.78</v>
      </c>
      <c r="M50" s="16">
        <v>491.81</v>
      </c>
    </row>
    <row r="51" spans="1:13" ht="12.75">
      <c r="A51" s="3">
        <v>2021</v>
      </c>
      <c r="B51" s="2">
        <v>491.8</v>
      </c>
      <c r="C51" s="2">
        <v>491.78</v>
      </c>
      <c r="D51" s="2">
        <v>491.75</v>
      </c>
      <c r="E51" s="2">
        <v>491.74</v>
      </c>
      <c r="F51" s="2">
        <v>491.71</v>
      </c>
      <c r="G51" s="25">
        <v>491.8</v>
      </c>
      <c r="H51" s="2">
        <v>491.77</v>
      </c>
      <c r="I51" s="25">
        <v>491.77</v>
      </c>
      <c r="J51" s="2">
        <v>491.57</v>
      </c>
      <c r="K51" s="16">
        <v>491.87</v>
      </c>
      <c r="L51" s="16">
        <v>491.82</v>
      </c>
      <c r="M51" s="16">
        <v>491.61</v>
      </c>
    </row>
    <row r="52" spans="1:13" ht="12.75">
      <c r="A52" s="3">
        <v>2022</v>
      </c>
      <c r="B52" s="2">
        <v>491.8</v>
      </c>
      <c r="C52" s="2">
        <v>491.86</v>
      </c>
      <c r="D52" s="2">
        <v>491.79</v>
      </c>
      <c r="E52" s="2">
        <v>491.71</v>
      </c>
      <c r="F52" s="2">
        <v>491.68</v>
      </c>
      <c r="G52" s="25">
        <v>491.74</v>
      </c>
      <c r="H52" s="2">
        <v>491.75</v>
      </c>
      <c r="I52" s="25">
        <v>491.78</v>
      </c>
      <c r="J52" s="2">
        <v>491.83</v>
      </c>
      <c r="K52" s="16">
        <v>491.59</v>
      </c>
      <c r="L52" s="16">
        <v>491.8</v>
      </c>
      <c r="M52" s="16">
        <v>491.75</v>
      </c>
    </row>
    <row r="53" spans="1:13" ht="12.75">
      <c r="A53" s="3">
        <v>2023</v>
      </c>
      <c r="B53" s="2">
        <v>491.89</v>
      </c>
      <c r="C53" s="2">
        <v>491.62</v>
      </c>
      <c r="D53" s="2">
        <v>491.76</v>
      </c>
      <c r="E53" s="2">
        <v>491.85</v>
      </c>
      <c r="F53" s="2">
        <v>491.87</v>
      </c>
      <c r="G53" s="25">
        <v>491.8</v>
      </c>
      <c r="H53" s="2">
        <v>491.82</v>
      </c>
      <c r="I53" s="25">
        <v>491.75</v>
      </c>
      <c r="J53" s="2">
        <v>491.66</v>
      </c>
      <c r="K53" s="16">
        <v>491.84</v>
      </c>
      <c r="L53" s="16">
        <v>491.84</v>
      </c>
      <c r="M53" s="16">
        <v>491.88</v>
      </c>
    </row>
    <row r="54" spans="1:13" ht="12.75">
      <c r="A54" s="3">
        <v>2024</v>
      </c>
      <c r="B54" s="2">
        <v>491.86</v>
      </c>
      <c r="C54" s="2">
        <v>491.91</v>
      </c>
      <c r="D54" s="2">
        <v>491.85</v>
      </c>
      <c r="E54" s="2"/>
      <c r="F54" s="2"/>
      <c r="G54" s="25"/>
      <c r="H54" s="2"/>
      <c r="I54" s="25"/>
      <c r="J54" s="2"/>
      <c r="K54" s="16"/>
      <c r="L54" s="16"/>
      <c r="M54" s="16"/>
    </row>
    <row r="55" spans="2:13" ht="12.75">
      <c r="B55" s="2"/>
      <c r="C55" s="2"/>
      <c r="D55" s="2"/>
      <c r="E55" s="2"/>
      <c r="F55" s="2"/>
      <c r="G55" s="2"/>
      <c r="H55" s="2"/>
      <c r="I55" s="2"/>
      <c r="J55" s="2"/>
      <c r="K55" s="2"/>
      <c r="L55" s="2"/>
      <c r="M55" s="2"/>
    </row>
    <row r="56" spans="1:13" ht="12.75">
      <c r="A56" s="12" t="s">
        <v>17</v>
      </c>
      <c r="B56" s="2">
        <f>MIN(B6:B54)</f>
        <v>476.02</v>
      </c>
      <c r="C56" s="2">
        <f>MIN(C6:C54)</f>
        <v>479.44</v>
      </c>
      <c r="D56" s="2">
        <f aca="true" t="shared" si="0" ref="D56:M56">MIN(D6:D54)</f>
        <v>480.13</v>
      </c>
      <c r="E56" s="2">
        <f t="shared" si="0"/>
        <v>491.5</v>
      </c>
      <c r="F56" s="2">
        <f t="shared" si="0"/>
        <v>491.48</v>
      </c>
      <c r="G56" s="2">
        <f t="shared" si="0"/>
        <v>491.2</v>
      </c>
      <c r="H56" s="2">
        <f t="shared" si="0"/>
        <v>490.68</v>
      </c>
      <c r="I56" s="2">
        <f t="shared" si="0"/>
        <v>491.33</v>
      </c>
      <c r="J56" s="2">
        <f t="shared" si="0"/>
        <v>491.57</v>
      </c>
      <c r="K56" s="2">
        <f t="shared" si="0"/>
        <v>491.42</v>
      </c>
      <c r="L56" s="2">
        <f t="shared" si="0"/>
        <v>479.2</v>
      </c>
      <c r="M56" s="2">
        <f t="shared" si="0"/>
        <v>484.01</v>
      </c>
    </row>
    <row r="57" spans="1:13" ht="12.75">
      <c r="A57" s="6" t="s">
        <v>15</v>
      </c>
      <c r="B57" s="2"/>
      <c r="D57" s="2"/>
      <c r="E57" s="7">
        <v>474.3</v>
      </c>
      <c r="F57" s="2"/>
      <c r="G57" s="2"/>
      <c r="H57" s="2"/>
      <c r="I57" s="2"/>
      <c r="J57" s="2"/>
      <c r="K57" s="2"/>
      <c r="L57" s="2"/>
      <c r="M57" s="2"/>
    </row>
    <row r="58" spans="2:13" ht="12.75">
      <c r="B58" s="2"/>
      <c r="C58" s="2"/>
      <c r="D58" s="2"/>
      <c r="E58" s="2"/>
      <c r="F58" s="2"/>
      <c r="G58" s="2"/>
      <c r="H58" s="2"/>
      <c r="I58" s="2"/>
      <c r="J58" s="2"/>
      <c r="K58" s="2"/>
      <c r="L58" s="2"/>
      <c r="M58" s="2"/>
    </row>
    <row r="59" spans="1:13" ht="12.75">
      <c r="A59" s="24" t="s">
        <v>23</v>
      </c>
      <c r="B59" s="2"/>
      <c r="C59" s="2"/>
      <c r="D59" s="2"/>
      <c r="E59" s="2"/>
      <c r="F59" s="2"/>
      <c r="G59" s="2"/>
      <c r="H59" s="2"/>
      <c r="I59" s="2"/>
      <c r="J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Austin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Inks Lake Historical Elevations</dc:title>
  <dc:subject/>
  <dc:creator>Jim Wofford</dc:creator>
  <cp:keywords/>
  <dc:description/>
  <cp:lastModifiedBy>Kori Dunaway</cp:lastModifiedBy>
  <cp:lastPrinted>2000-12-28T16:39:23Z</cp:lastPrinted>
  <dcterms:created xsi:type="dcterms:W3CDTF">2001-04-10T20:18:32Z</dcterms:created>
  <dcterms:modified xsi:type="dcterms:W3CDTF">2024-04-01T12:28:38Z</dcterms:modified>
  <cp:category/>
  <cp:version/>
  <cp:contentType/>
  <cp:contentStatus/>
</cp:coreProperties>
</file>